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<sst xmlns="http://schemas.openxmlformats.org/spreadsheetml/2006/main" count="588" uniqueCount="443">
  <si>
    <t>КОДЫ</t>
  </si>
  <si>
    <t>ОТЧЕТ ОБ ИСПОЛНЕНИИ БЮДЖЕТА</t>
  </si>
  <si>
    <t xml:space="preserve">Форма по ОКУД </t>
  </si>
  <si>
    <t>0503117</t>
  </si>
  <si>
    <t>на «01» ноября 2015 г.</t>
  </si>
  <si>
    <t xml:space="preserve">Дата </t>
  </si>
  <si>
    <t>01.11.2015</t>
  </si>
  <si>
    <t xml:space="preserve">по ОКПО </t>
  </si>
  <si>
    <t>00363688</t>
  </si>
  <si>
    <t>Наименование финансового органа: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</si>
  <si>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</si>
  <si>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 xml:space="preserve">Глава по БК </t>
  </si>
  <si>
    <t>968</t>
  </si>
  <si>
    <t>Наименование бюджета:</t>
  </si>
  <si>
    <t>Бюджет Суховского сельского поселения</t>
  </si>
  <si>
    <t>По ОКТМО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</si>
  <si>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</si>
  <si>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</si>
  <si>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</si>
  <si>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</si>
  <si>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</si>
  <si>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</si>
  <si>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</si>
  <si>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</si>
  <si>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</si>
  <si>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</si>
  <si>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</si>
  <si>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</si>
  <si>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</si>
  <si>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</si>
  <si>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</si>
  <si>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</si>
  <si>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</si>
  <si>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</si>
  <si>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</si>
  <si>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</si>
  <si>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</si>
  <si>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</si>
  <si>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</si>
  <si>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</si>
  <si>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</si>
  <si>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</si>
  <si>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Федерации.(пени по соответствующему платежу) 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</si>
  <si>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</si>
  <si>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</si>
  <si>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</si>
  <si>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</si>
  <si>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</si>
  <si>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Федерации.(сумма платежа(перерасчеты,недоимка и задолженность по соответствующему платежу, в том числе по отмененному)  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</si>
  <si>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</si>
  <si>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Федерации.(пени по соответствующему платежу)</t>
  </si>
  <si>
    <t>000 10102020 01 2100 110</t>
  </si>
  <si>
    <t>000 10102020 01 3000 110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</si>
  <si>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Федерации(прочие поступления)</t>
  </si>
  <si>
    <t>000 10102020 01 4000 110</t>
  </si>
  <si>
    <t>Налог на доходы физических лиц с доходов,полученных физичеческими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</si>
  <si>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</si>
  <si>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                        .  .</t>
  </si>
  <si>
    <t>000 10102030 01 1000 110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</si>
  <si>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                             </t>
  </si>
  <si>
    <t>000 10102030 01 2100 110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</si>
  <si>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</si>
  <si>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</si>
  <si>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</si>
  <si>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</si>
  <si>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</si>
  <si>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</si>
  <si>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</si>
  <si>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</si>
  <si>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</si>
  <si>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000 10302240 01 0000 110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</si>
  <si>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</si>
  <si>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</si>
  <si>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</si>
  <si>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</si>
  <si>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</si>
  <si>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</si>
  <si>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</si>
  <si>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</si>
  <si>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</si>
  <si>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</si>
  <si>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</si>
  <si>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</si>
  <si>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</si>
  <si>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</si>
  <si>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</si>
  <si>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</si>
  <si>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</si>
  <si>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</si>
  <si>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</si>
  <si>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</si>
  <si>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</si>
  <si>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</si>
  <si>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 </t>
  </si>
  <si>
    <t>000 10601030 10 4000 110</t>
  </si>
  <si>
    <t>Земельный налог</t>
  </si>
  <si>
    <t>000 10606000 00 0000 110</t>
  </si>
  <si>
    <t xml:space="preserve">Земельный налог с организаций, обладающих земельным участком,расположенным в границах сельских поселений(сумма платежа(перерасчеты.недоимка и задолженность по соответствующему платежу,в том числе по отмененному) </t>
  </si>
  <si>
    <t>000 10606033 10 1000 110</t>
  </si>
  <si>
    <t xml:space="preserve">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</si>
  <si>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</si>
  <si>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организаций, обладающих земельным участком,расположенным в границах сельских поселений</t>
  </si>
  <si>
    <t>000 10606033 10 3000 110</t>
  </si>
  <si>
    <t xml:space="preserve">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</si>
  <si>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</si>
  <si>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</si>
  <si>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</si>
  <si>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</si>
  <si>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</si>
  <si>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</si>
  <si>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</si>
  <si>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</si>
  <si>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</si>
  <si>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</si>
  <si>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</si>
  <si>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</si>
  <si>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</si>
  <si>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</si>
  <si>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</si>
  <si>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</si>
  <si>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</si>
  <si>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</si>
  <si>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</si>
  <si>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</si>
  <si>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</si>
  <si>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</si>
  <si>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</si>
  <si>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</si>
  <si>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</si>
  <si>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</si>
  <si>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</si>
  <si>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</si>
  <si>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</si>
  <si>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</si>
  <si>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</si>
  <si>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</si>
  <si>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</si>
  <si>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</si>
  <si>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</si>
  <si>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</si>
  <si>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</si>
  <si>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Суховского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</si>
  <si>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</si>
  <si>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</si>
  <si>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</si>
  <si>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</si>
  <si>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</si>
  <si>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</si>
  <si>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</si>
  <si>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</si>
  <si>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</si>
  <si>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</si>
  <si>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</si>
  <si>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</si>
  <si>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</si>
  <si>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</si>
  <si>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</si>
  <si>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</si>
  <si>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</si>
  <si>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</si>
  <si>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</si>
  <si>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</si>
  <si>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</si>
  <si>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</si>
  <si>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</si>
  <si>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</si>
  <si>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</si>
  <si>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</si>
  <si>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</si>
  <si>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</si>
  <si>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</si>
  <si>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</si>
  <si>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</si>
  <si>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</si>
  <si>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</si>
  <si>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</si>
  <si>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</si>
  <si>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</si>
  <si>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</si>
  <si>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</si>
  <si>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</si>
  <si>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</si>
  <si>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</si>
  <si>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</si>
  <si>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</si>
  <si>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</si>
  <si>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</si>
  <si>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</si>
  <si>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</si>
  <si>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</si>
  <si>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</si>
  <si>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</si>
  <si>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</si>
  <si>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</si>
  <si>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</si>
  <si>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</si>
  <si>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</si>
  <si>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</si>
  <si>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</si>
  <si>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</si>
  <si>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</si>
  <si>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 Обеспечение деятельности Контрольно-счетной палаты Кемеровского муниципального района в рамках непрограммного направления деятельности</t>
  </si>
  <si>
    <t>000 0106 990 1904 000 000</t>
  </si>
  <si>
    <t>Межбюджетные трансферты</t>
  </si>
  <si>
    <t>000 0106 990 1904 500 000</t>
  </si>
  <si>
    <t>Иные межбюджетные трансферты</t>
  </si>
  <si>
    <t>000 0106 990 1904 540 000</t>
  </si>
  <si>
    <t>Перечисления другим бюджетам бюджетной системы Российской Федерации</t>
  </si>
  <si>
    <t>000 0106 990 1904 540 251</t>
  </si>
  <si>
    <t>Резервный фонд</t>
  </si>
  <si>
    <t>000 0111 000 0000 000 000</t>
  </si>
  <si>
    <t>000 0111 990 0000 000 000</t>
  </si>
  <si>
    <t>Резервные фонды Суховского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</si>
  <si>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</si>
  <si>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</si>
  <si>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</si>
  <si>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</si>
  <si>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</si>
  <si>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</si>
  <si>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</si>
  <si>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</si>
  <si>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</si>
  <si>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000 0113 990 1901 200 000</t>
  </si>
  <si>
    <t>000 0113 990 1901 240 000</t>
  </si>
  <si>
    <t>000 0113 990 1901 244 000</t>
  </si>
  <si>
    <t>000 0113 990 1901 244 225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</si>
  <si>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</si>
  <si>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</si>
  <si>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</si>
  <si>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</si>
  <si>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</si>
  <si>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</si>
  <si>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</si>
  <si>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</si>
  <si>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</si>
  <si>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</si>
  <si>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</si>
  <si>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</si>
  <si>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</si>
  <si>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</si>
  <si>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</si>
  <si>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</si>
  <si>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</si>
  <si>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</si>
  <si>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</si>
  <si>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</si>
  <si>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</si>
  <si>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</si>
  <si>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</si>
  <si>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</si>
  <si>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</si>
  <si>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</si>
  <si>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</si>
  <si>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</si>
  <si>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 xml:space="preserve"> Муниципальная программа "Обеспечение первичных мер пожарной безопасности в границах населенных пунктов Суховского сельского поселения"</t>
  </si>
  <si>
    <t>000 0310 010 0000 000 000</t>
  </si>
  <si>
    <t xml:space="preserve">  Совершенствование противопожарной пропаганды,закупка и распространение среди жителей памяток по пожарной безопасности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</si>
  <si>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000 0310 010 1004 000 000</t>
  </si>
  <si>
    <t>000 0310 010 1004 200 000</t>
  </si>
  <si>
    <t>000 0310 010 1004 240 000</t>
  </si>
  <si>
    <t>000 0310 010 1004 244 000</t>
  </si>
  <si>
    <t>000 0310 010 1004 244 340</t>
  </si>
  <si>
    <t xml:space="preserve"> Создание условий для деятельности добровольной пожарной дружины 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</si>
  <si>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000 0310 010 1006 000 000</t>
  </si>
  <si>
    <t>000 0310 010 1006 200 000</t>
  </si>
  <si>
    <t>000 0310 010 1006 240 000</t>
  </si>
  <si>
    <t>000 0310 010 1006 244 000</t>
  </si>
  <si>
    <t>000 0310 010 1006 244 310</t>
  </si>
  <si>
    <t xml:space="preserve">Подготовка и создание противопожарных минерализованных полос" в рамках  муниципальной программы "Обеспечение первичных мер пожарной безопасности в границах населенных пунктов Суховского сельского поселения" </t>
  </si>
  <si>
    <t>000 0310 010 1007 000 000</t>
  </si>
  <si>
    <t>000 0310 010 1007 200 000</t>
  </si>
  <si>
    <t>000 0310 010 1007 240 000</t>
  </si>
  <si>
    <t>000 0310 010 1007 244 000</t>
  </si>
  <si>
    <t>000 0310 010 1007 244 226</t>
  </si>
  <si>
    <t xml:space="preserve"> Создание и ремонт системы по информированию населения  в  рамках 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</si>
  <si>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000 0310 010 1009 000 000</t>
  </si>
  <si>
    <t>000 0310 010 1009 200 000</t>
  </si>
  <si>
    <t>000 0310 010 1009 240 000</t>
  </si>
  <si>
    <t>000 0310 010 1009 244 000</t>
  </si>
  <si>
    <t>000 0310 010 1009 244 226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</si>
  <si>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</si>
  <si>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</si>
  <si>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</si>
  <si>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</si>
  <si>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"Обеспечение  безопасности дорожного движения на территоррии Суховского сельского поселения"</t>
  </si>
  <si>
    <t>000 0409 020 0000 000 000</t>
  </si>
  <si>
    <t xml:space="preserve"> Зимнее содержание дорог в  рамках муниципальной программы "Обеспечение безопасности  дорожного движения на территории Суховского сельского поселения"</t>
  </si>
  <si>
    <t>000 0409 020 1010 000 000</t>
  </si>
  <si>
    <t>000 0409 020 1010 200 000</t>
  </si>
  <si>
    <t>000 0409 020 1010 240 000</t>
  </si>
  <si>
    <t>000 0409 020 1010 244 000</t>
  </si>
  <si>
    <t>000 0409 020 1010 244 225</t>
  </si>
  <si>
    <t xml:space="preserve"> Текущий  ремонт тротуаров, автомобильных дорог общего пользования в рамках муниципальной программы "Обеспечение безопасности  дорожного движения на территории Суховского сельского поселения"</t>
  </si>
  <si>
    <t>000 0409 020 1012 000 000</t>
  </si>
  <si>
    <t>000 0409 020 1012 200 000</t>
  </si>
  <si>
    <t>000 0409 020 1012 240 000</t>
  </si>
  <si>
    <t>000 0409 020 1012 244 000</t>
  </si>
  <si>
    <t>000 0409 020 1012 244 225</t>
  </si>
  <si>
    <t>Установка дорожных знаков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</si>
  <si>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000 0409 020 1013 000 000</t>
  </si>
  <si>
    <t>000 0409 020 1013 200 000</t>
  </si>
  <si>
    <t>000 0409 020 1013 240 000</t>
  </si>
  <si>
    <t>000 0409 020 1013 244 000</t>
  </si>
  <si>
    <t>000 0409 020 1013 244 226</t>
  </si>
  <si>
    <t xml:space="preserve"> Межбюджетных трансферты,  перечисляемые в дорожный фонд в рамках муниципальной программы "Обеспечение безопасности  дорожного движения на территории Суховского сельского поселения" </t>
  </si>
  <si>
    <t>000 0409 020 1014 000 000</t>
  </si>
  <si>
    <t>000 0409 020 1014 500 000</t>
  </si>
  <si>
    <t>000 0409 020 1014 540 000</t>
  </si>
  <si>
    <t>000 0409 020 1014 540 251</t>
  </si>
  <si>
    <t>Текущее содержание дорог  в рамках муниципальной программы "Обеспечение безопасности  дорожного движения на территории Суховского сельского поселения"</t>
  </si>
  <si>
    <t>000 0409 020 1023 000 000</t>
  </si>
  <si>
    <t>000 0409 020 1023 200 000</t>
  </si>
  <si>
    <t>000 0409 020 1023 240 000</t>
  </si>
  <si>
    <t>000 0409 020 1023 244 000</t>
  </si>
  <si>
    <t>000 0409 020 1023 244 225</t>
  </si>
  <si>
    <t>Другие вопросы в области национальной экономики</t>
  </si>
  <si>
    <t>000 0412 000 0000 000 000</t>
  </si>
  <si>
    <t>000 0412 990 0000 000 000</t>
  </si>
  <si>
    <t xml:space="preserve">  Межбюджетные трансферты на проведение работ по землеустройству и землепользованию в рамках непрограммного направления деятельности </t>
  </si>
  <si>
    <t>000 0412 990 1905 000 000</t>
  </si>
  <si>
    <t>000 0412 990 1905 500 000</t>
  </si>
  <si>
    <t>000 0412 990 1905 540 000</t>
  </si>
  <si>
    <t>000 0412 990 1905 540 251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</si>
  <si>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</si>
  <si>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</si>
  <si>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</si>
  <si>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</si>
  <si>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 xml:space="preserve"> Муниципальна программа "Благоустройство территории Суховского сельского поселения"</t>
  </si>
  <si>
    <t>000 0503 030 0000 000 000</t>
  </si>
  <si>
    <t xml:space="preserve"> Содержание и ремонт объектов уличного освещения в рамках муниципальной программы "Благоустройство территории Суховского сельского поселения"</t>
  </si>
  <si>
    <t>000 0503 030 1015 000 000</t>
  </si>
  <si>
    <t>000 0503 030 1015 200 000</t>
  </si>
  <si>
    <t>000 0503 030 1015 240 000</t>
  </si>
  <si>
    <t>000 0503 030 1015 244 000</t>
  </si>
  <si>
    <t>000 0503 030 1015 244 225</t>
  </si>
  <si>
    <t>000 0503 030 1015 244 226</t>
  </si>
  <si>
    <t xml:space="preserve"> Оплата  за потребленную электроэнергию для уличного освещения в рамках муниципальной программы "Благоустройство территории Суховского сельского поселения" </t>
  </si>
  <si>
    <t>000 0503 030 1016 000 000</t>
  </si>
  <si>
    <t>000 0503 030 1016 200 000</t>
  </si>
  <si>
    <t>000 0503 030 1016 240 000</t>
  </si>
  <si>
    <t>000 0503 030 1016 244 000</t>
  </si>
  <si>
    <t>000 0503 030 1016 244 223</t>
  </si>
  <si>
    <t xml:space="preserve"> Создание  зеленых зон,содержание зеленых насаждений поселения в рамках муниципальной программы "Благоустройство территории Суховского сельского поселения" </t>
  </si>
  <si>
    <t>000 0503 030 1017 000 000</t>
  </si>
  <si>
    <t>000 0503 030 1017 200 000</t>
  </si>
  <si>
    <t>000 0503 030 1017 240 000</t>
  </si>
  <si>
    <t>000 0503 030 1017 244 000</t>
  </si>
  <si>
    <t>000 0503 030 1017 244 225</t>
  </si>
  <si>
    <t>000 0503 030 1017 244 226</t>
  </si>
  <si>
    <t>000 0503 030 1017 244 310</t>
  </si>
  <si>
    <t>000 0503 030 1017 244 340</t>
  </si>
  <si>
    <t>Установка указателей с наименованиями улиц и номерами домов в рамках муниципальной программы "Благоустройство территории Суховского сельского поселения"</t>
  </si>
  <si>
    <t>000 0503 030 1018 000 000</t>
  </si>
  <si>
    <t>000 0503 030 1018 200 000</t>
  </si>
  <si>
    <t>000 0503 030 1018 240 000</t>
  </si>
  <si>
    <t>000 0503 030 1018 244 000</t>
  </si>
  <si>
    <t>000 0503 030 1018 244 340</t>
  </si>
  <si>
    <t xml:space="preserve"> Содержание мест захоронения кладбищ в рамках муниципальной программы "Благоустройство территории Суховского сельского поселения" </t>
  </si>
  <si>
    <t>000 0503 030 1019 000 000</t>
  </si>
  <si>
    <t>000 0503 030 1019 200 000</t>
  </si>
  <si>
    <t>000 0503 030 1019 240 000</t>
  </si>
  <si>
    <t>000 0503 030 1019 244 000</t>
  </si>
  <si>
    <t>000 0503 030 1019 244 225</t>
  </si>
  <si>
    <t>000 0503 030 1019 244 226</t>
  </si>
  <si>
    <t xml:space="preserve">  Размещениие и содержание малых архитектурных форм, обустройство детских игровых площадок в рамках муниципальной программы "Благоустройство территории Суховского сельского поселения" </t>
  </si>
  <si>
    <t>000 0503 030 1020 000 000</t>
  </si>
  <si>
    <t>000 0503 030 1020 200 000</t>
  </si>
  <si>
    <t>000 0503 030 1020 240 000</t>
  </si>
  <si>
    <t>000 0503 030 1020 244 000</t>
  </si>
  <si>
    <t>000 0503 030 1020 244 226</t>
  </si>
  <si>
    <t>000 0503 030 1020 244 310</t>
  </si>
  <si>
    <t>000 0503 030 1020 244 340</t>
  </si>
  <si>
    <t xml:space="preserve"> Организация сбора и вывоза бытовых отходов и мусора в рамках муниципальной программы "Благоустройство территории Суховского сельского поселения"  </t>
  </si>
  <si>
    <t>000 0503 030 1021 000 000</t>
  </si>
  <si>
    <t>000 0503 030 1021 200 000</t>
  </si>
  <si>
    <t>000 0503 030 1021 240 000</t>
  </si>
  <si>
    <t>000 0503 030 1021 244 000</t>
  </si>
  <si>
    <t>000 0503 030 1021 244 225</t>
  </si>
  <si>
    <t>000 0503 030 1021 244 310</t>
  </si>
  <si>
    <t>000 0503 030 1021 244 340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</si>
  <si>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</si>
  <si>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</si>
  <si>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</si>
  <si>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</si>
  <si>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</si>
  <si>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подведомственных учреждений в рамках непрограммного направления деятельности</t>
  </si>
  <si>
    <t>000 0801 990 1906 000 000</t>
  </si>
  <si>
    <t>000 0801 990 1906 500 000</t>
  </si>
  <si>
    <t>000 0801 990 1906 540 000</t>
  </si>
  <si>
    <t>000 0801 990 1906 540 251</t>
  </si>
  <si>
    <t>Социальная политика</t>
  </si>
  <si>
    <t>000 1000 000 0000 000 000</t>
  </si>
  <si>
    <t>Пенсионное обеспечение</t>
  </si>
  <si>
    <t>000 1001 000 0000 000 000</t>
  </si>
  <si>
    <t xml:space="preserve"> Муниципальная программа  "Социальная поддержка населения Суховского сельского поселения"</t>
  </si>
  <si>
    <t>000 1001 040 0000 000 000</t>
  </si>
  <si>
    <t>Выплата  муниципальной пенсии за выслугу лет служащим замещавшим муниципальные должности муниципальной службы в муниципальном образовании Суховское сельское поселение в рамках муниципальной программы "Социальная поддержка населения Суховского сельского поселения"</t>
  </si>
  <si>
    <t>000 1001 040 1022 000 000</t>
  </si>
  <si>
    <t>000 1001 040 1022 300 000</t>
  </si>
  <si>
    <t>Публичные нормативные социальные выплаты гражданам</t>
  </si>
  <si>
    <t>000 1001 040 1022 310 000</t>
  </si>
  <si>
    <t>Пенсии, выплачиваемые организациями сектора государственного управления</t>
  </si>
  <si>
    <t>000 1001 040 1022 312 000</t>
  </si>
  <si>
    <t>Пенсии, пособия, выплачиваемые организациями сектора государственного управления</t>
  </si>
  <si>
    <t>000 1001 040 1022 312 263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</si>
  <si>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</si>
  <si>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</si>
  <si>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</si>
  <si>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</si>
  <si>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</si>
  <si>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</si>
  <si>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</si>
  <si>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</si>
  <si>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</si>
  <si>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</si>
  <si>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</si>
  <si>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</si>
  <si>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</si>
  <si>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</si>
  <si>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</si>
  <si>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</si>
  <si>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</si>
  <si>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</si>
  <si>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</si>
  <si>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</si>
  <si>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</si>
  <si>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</si>
  <si>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</si>
  <si>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</si>
  <si>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</si>
  <si>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</si>
  <si>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</si>
  <si>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</si>
  <si>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</si>
  <si>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</si>
  <si>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 xml:space="preserve">Руководитель: </t>
  </si>
  <si>
    <t>Кучина И. В.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</si>
  <si>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</si>
  <si>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</si>
  <si>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</si>
  <si>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</si>
  <si>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Мецлав Н. М.</t>
  </si>
  <si>
    <t>«05» ноября 2015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</si>
</sst>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26">
    <font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top"/>
    </xf>
    <xf numFmtId="164" fontId="2" fillId="3" borderId="0" applyNumberFormat="0" applyBorder="0" applyProtection="0">
      <alignment vertical="top"/>
    </xf>
    <xf numFmtId="164" fontId="2" fillId="4" borderId="0" applyNumberFormat="0" applyBorder="0" applyProtection="0">
      <alignment vertical="top"/>
    </xf>
    <xf numFmtId="164" fontId="2" fillId="5" borderId="0" applyNumberFormat="0" applyBorder="0" applyProtection="0">
      <alignment vertical="top"/>
    </xf>
    <xf numFmtId="164" fontId="2" fillId="6" borderId="0" applyNumberFormat="0" applyBorder="0" applyProtection="0">
      <alignment vertical="top"/>
    </xf>
    <xf numFmtId="164" fontId="2" fillId="7" borderId="0" applyNumberFormat="0" applyBorder="0" applyProtection="0">
      <alignment vertical="top"/>
    </xf>
    <xf numFmtId="164" fontId="2" fillId="8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5" borderId="0" applyNumberFormat="0" applyBorder="0" applyProtection="0">
      <alignment vertical="top"/>
    </xf>
    <xf numFmtId="164" fontId="2" fillId="8" borderId="0" applyNumberFormat="0" applyBorder="0" applyProtection="0">
      <alignment vertical="top"/>
    </xf>
    <xf numFmtId="164" fontId="2" fillId="11" borderId="0" applyNumberFormat="0" applyBorder="0" applyProtection="0">
      <alignment vertical="top"/>
    </xf>
    <xf numFmtId="164" fontId="3" fillId="12" borderId="0" applyNumberFormat="0" applyBorder="0" applyProtection="0">
      <alignment vertical="top"/>
    </xf>
    <xf numFmtId="164" fontId="3" fillId="9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13" borderId="0" applyNumberFormat="0" applyBorder="0" applyProtection="0">
      <alignment vertical="top"/>
    </xf>
    <xf numFmtId="164" fontId="3" fillId="14" borderId="0" applyNumberFormat="0" applyBorder="0" applyProtection="0">
      <alignment vertical="top"/>
    </xf>
    <xf numFmtId="164" fontId="3" fillId="15" borderId="0" applyNumberFormat="0" applyBorder="0" applyProtection="0">
      <alignment vertical="top"/>
    </xf>
    <xf numFmtId="164" fontId="3" fillId="16" borderId="0" applyNumberFormat="0" applyBorder="0" applyProtection="0">
      <alignment vertical="top"/>
    </xf>
    <xf numFmtId="164" fontId="3" fillId="17" borderId="0" applyNumberFormat="0" applyBorder="0" applyProtection="0">
      <alignment vertical="top"/>
    </xf>
    <xf numFmtId="164" fontId="3" fillId="18" borderId="0" applyNumberFormat="0" applyBorder="0" applyProtection="0">
      <alignment vertical="top"/>
    </xf>
    <xf numFmtId="164" fontId="3" fillId="13" borderId="0" applyNumberFormat="0" applyBorder="0" applyProtection="0">
      <alignment vertical="top"/>
    </xf>
    <xf numFmtId="164" fontId="3" fillId="14" borderId="0" applyNumberFormat="0" applyBorder="0" applyProtection="0">
      <alignment vertical="top"/>
    </xf>
    <xf numFmtId="164" fontId="3" fillId="19" borderId="0" applyNumberFormat="0" applyBorder="0" applyProtection="0">
      <alignment vertical="top"/>
    </xf>
    <xf numFmtId="164" fontId="4" fillId="7" borderId="1" applyNumberFormat="0" applyProtection="0">
      <alignment vertical="top"/>
    </xf>
    <xf numFmtId="164" fontId="5" fillId="20" borderId="2" applyNumberFormat="0" applyProtection="0">
      <alignment vertical="top"/>
    </xf>
    <xf numFmtId="164" fontId="6" fillId="20" borderId="1" applyNumberFormat="0" applyProtection="0">
      <alignment vertical="top"/>
    </xf>
    <xf numFmtId="164" fontId="7" fillId="0" borderId="3" applyNumberFormat="0" applyFill="0" applyProtection="0">
      <alignment vertical="top"/>
    </xf>
    <xf numFmtId="164" fontId="8" fillId="0" borderId="4" applyNumberFormat="0" applyFill="0" applyProtection="0">
      <alignment vertical="top"/>
    </xf>
    <xf numFmtId="164" fontId="9" fillId="0" borderId="5" applyNumberFormat="0" applyFill="0" applyProtection="0">
      <alignment vertical="top"/>
    </xf>
    <xf numFmtId="164" fontId="9" fillId="0" borderId="0" applyNumberFormat="0" applyFill="0" applyBorder="0" applyProtection="0">
      <alignment vertical="top"/>
    </xf>
    <xf numFmtId="164" fontId="10" fillId="0" borderId="6" applyNumberFormat="0" applyFill="0" applyProtection="0">
      <alignment vertical="top"/>
    </xf>
    <xf numFmtId="164" fontId="11" fillId="21" borderId="7" applyNumberFormat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22" borderId="0" applyNumberFormat="0" applyBorder="0" applyProtection="0">
      <alignment vertical="top"/>
    </xf>
    <xf numFmtId="164" fontId="14" fillId="3" borderId="0" applyNumberFormat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0" fillId="23" borderId="8" applyNumberFormat="0" applyProtection="0">
      <alignment vertical="top"/>
    </xf>
    <xf numFmtId="164" fontId="16" fillId="0" borderId="9" applyNumberFormat="0" applyFill="0" applyProtection="0">
      <alignment vertical="top"/>
    </xf>
    <xf numFmtId="164" fontId="17" fillId="0" borderId="0" applyNumberFormat="0" applyFill="0" applyBorder="0" applyProtection="0">
      <alignment vertical="top"/>
    </xf>
    <xf numFmtId="164" fontId="18" fillId="4" borderId="0" applyNumberFormat="0" applyBorder="0" applyProtection="0">
      <alignment vertical="top"/>
    </xf>
  </cellStyleXfs>
  <cellXfs count="45">
    <xf numFmtId="164" fontId="0" fillId="0" borderId="0" xfId="0" applyAlignment="1">
      <alignment vertical="top"/>
    </xf>
    <xf numFmtId="164" fontId="0" fillId="0" borderId="0" xfId="0" applyFont="1" applyAlignment="1">
      <alignment horizontal="left" vertical="top"/>
    </xf>
    <xf numFmtId="164" fontId="19" fillId="0" borderId="0" xfId="0" applyFont="1" applyAlignment="1">
      <alignment horizontal="center" vertical="top"/>
    </xf>
    <xf numFmtId="164" fontId="0" fillId="0" borderId="10" xfId="0" applyFont="1" applyBorder="1" applyAlignment="1">
      <alignment horizontal="center" vertical="top"/>
    </xf>
    <xf numFmtId="164" fontId="20" fillId="0" borderId="0" xfId="0" applyFont="1" applyBorder="1" applyAlignment="1">
      <alignment horizontal="center" vertical="top"/>
    </xf>
    <xf numFmtId="165" fontId="0" fillId="0" borderId="0" xfId="0" applyNumberFormat="1" applyFont="1" applyAlignment="1">
      <alignment horizontal="right" vertical="center"/>
    </xf>
    <xf numFmtId="165" fontId="0" fillId="0" borderId="1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top"/>
    </xf>
    <xf numFmtId="164" fontId="0" fillId="0" borderId="0" xfId="0" applyFont="1" applyAlignment="1">
      <alignment horizontal="right" vertical="center"/>
    </xf>
    <xf numFmtId="166" fontId="0" fillId="0" borderId="12" xfId="0" applyNumberFormat="1" applyFont="1" applyBorder="1" applyAlignment="1">
      <alignment horizontal="center" vertical="center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center" vertical="top"/>
    </xf>
    <xf numFmtId="165" fontId="0" fillId="0" borderId="13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22" fillId="0" borderId="0" xfId="0" applyFont="1" applyAlignment="1">
      <alignment horizontal="right" vertical="top" wrapText="1"/>
    </xf>
    <xf numFmtId="164" fontId="23" fillId="0" borderId="0" xfId="0" applyFont="1" applyBorder="1" applyAlignment="1">
      <alignment vertical="top" wrapText="1"/>
    </xf>
    <xf numFmtId="164" fontId="23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5" fontId="0" fillId="0" borderId="12" xfId="0" applyNumberForma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vertical="top"/>
    </xf>
    <xf numFmtId="165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top"/>
    </xf>
    <xf numFmtId="164" fontId="0" fillId="0" borderId="15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horizontal="left" vertical="top"/>
    </xf>
    <xf numFmtId="167" fontId="0" fillId="0" borderId="15" xfId="0" applyNumberFormat="1" applyBorder="1" applyAlignment="1">
      <alignment horizontal="right" vertical="top"/>
    </xf>
    <xf numFmtId="164" fontId="21" fillId="0" borderId="0" xfId="0" applyFont="1" applyBorder="1" applyAlignment="1">
      <alignment horizontal="center"/>
    </xf>
    <xf numFmtId="164" fontId="24" fillId="0" borderId="16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left" vertical="top" wrapText="1"/>
    </xf>
    <xf numFmtId="165" fontId="0" fillId="0" borderId="15" xfId="0" applyNumberFormat="1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left" vertical="top"/>
    </xf>
    <xf numFmtId="165" fontId="0" fillId="0" borderId="15" xfId="0" applyNumberFormat="1" applyFont="1" applyBorder="1" applyAlignment="1">
      <alignment horizontal="left" vertical="top" wrapText="1"/>
    </xf>
    <xf numFmtId="167" fontId="0" fillId="0" borderId="15" xfId="0" applyNumberFormat="1" applyFont="1" applyBorder="1" applyAlignment="1">
      <alignment horizontal="right" vertical="top"/>
    </xf>
    <xf numFmtId="164" fontId="0" fillId="0" borderId="0" xfId="0" applyFont="1" applyAlignment="1">
      <alignment vertical="top"/>
    </xf>
    <xf numFmtId="164" fontId="0" fillId="0" borderId="17" xfId="0" applyFont="1" applyBorder="1" applyAlignment="1">
      <alignment vertical="top"/>
    </xf>
    <xf numFmtId="164" fontId="0" fillId="0" borderId="17" xfId="0" applyFont="1" applyBorder="1" applyAlignment="1">
      <alignment horizontal="right" vertical="top"/>
    </xf>
    <xf numFmtId="164" fontId="25" fillId="0" borderId="0" xfId="0" applyFont="1" applyAlignment="1">
      <alignment vertical="top"/>
    </xf>
    <xf numFmtId="164" fontId="25" fillId="0" borderId="0" xfId="0" applyFont="1" applyAlignment="1">
      <alignment vertical="top"/>
    </xf>
    <xf numFmtId="164" fontId="25" fillId="0" borderId="0" xfId="0" applyFont="1" applyAlignment="1">
      <alignment horizontal="left" vertical="top"/>
    </xf>
    <xf numFmtId="164" fontId="25" fillId="0" borderId="0" xfId="0" applyFont="1" applyAlignment="1">
      <alignment horizontal="center" vertical="top"/>
    </xf>
    <xf numFmtId="164" fontId="25" fillId="0" borderId="18" xfId="0" applyFont="1" applyBorder="1" applyAlignment="1">
      <alignment horizontal="center" vertical="top"/>
    </xf>
    <xf numFmtId="165" fontId="0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b/>
        <i val="0"/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0" style="0" hidden="1" customWidth="1"/>
    <col min="3" max="3" width="7.140625" style="0" customWidth="1"/>
    <col min="4" max="4" width="23.8515625" style="0" customWidth="1"/>
    <col min="5" max="7" width="16.57421875" style="0" customWidth="1"/>
  </cols>
  <sheetData>
    <row r="1" spans="1:7" ht="12.75">
      <c r="A1" s="1"/>
      <c r="B1" s="1"/>
      <c r="C1" s="1"/>
      <c r="D1" s="1"/>
      <c r="E1" s="1"/>
      <c r="F1" s="2"/>
      <c r="G1" s="3" t="s">
        <v>0</v>
      </c>
    </row>
    <row r="2" spans="1:7" ht="1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11.2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33.75" customHeight="1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11.25">
      <c r="A6" s="13" t="s">
        <v>13</v>
      </c>
      <c r="B6" s="10"/>
      <c r="C6" s="16" t="s">
        <v>14</v>
      </c>
      <c r="D6" s="10"/>
      <c r="E6" s="17"/>
      <c r="F6" s="8" t="s">
        <v>15</v>
      </c>
      <c r="G6" s="18"/>
    </row>
    <row r="7" spans="1:7" ht="11.25">
      <c r="A7" s="13" t="s">
        <v>16</v>
      </c>
      <c r="B7" s="10"/>
      <c r="C7" s="1" t="s">
        <v>17</v>
      </c>
      <c r="D7" s="10"/>
      <c r="E7" s="1"/>
      <c r="F7" s="8"/>
      <c r="G7" s="19"/>
    </row>
    <row r="8" spans="1:7" ht="12">
      <c r="A8" s="13" t="s">
        <v>18</v>
      </c>
      <c r="B8" s="10"/>
      <c r="C8" s="1" t="s">
        <v>19</v>
      </c>
      <c r="D8" s="10"/>
      <c r="E8" s="20"/>
      <c r="F8" s="8" t="s">
        <v>20</v>
      </c>
      <c r="G8" s="21" t="s">
        <v>21</v>
      </c>
    </row>
    <row r="9" spans="1:7" ht="11.25">
      <c r="A9" s="10"/>
      <c r="B9" s="10"/>
      <c r="C9" s="10"/>
      <c r="D9" s="10"/>
      <c r="E9" s="22"/>
      <c r="F9" s="10"/>
      <c r="G9" s="10"/>
    </row>
    <row r="10" spans="1:7" ht="12.75">
      <c r="A10" s="7" t="s">
        <v>22</v>
      </c>
      <c r="B10" s="7"/>
      <c r="C10" s="7"/>
      <c r="D10" s="7"/>
      <c r="E10" s="7"/>
      <c r="F10" s="7"/>
      <c r="G10" s="7"/>
    </row>
    <row r="11" spans="1:7" ht="11.25">
      <c r="A11" s="10"/>
      <c r="B11" s="10"/>
      <c r="C11" s="10"/>
      <c r="D11" s="10"/>
      <c r="E11" s="10"/>
      <c r="F11" s="10"/>
      <c r="G11" s="10"/>
    </row>
    <row r="12" spans="1:7" ht="33.75">
      <c r="A12" s="23" t="s">
        <v>23</v>
      </c>
      <c r="B12" s="23"/>
      <c r="C12" s="23" t="s">
        <v>24</v>
      </c>
      <c r="D12" s="23" t="s">
        <v>25</v>
      </c>
      <c r="E12" s="23" t="s">
        <v>26</v>
      </c>
      <c r="F12" s="23" t="s">
        <v>27</v>
      </c>
      <c r="G12" s="23" t="s">
        <v>28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f aca="true" t="shared" si="0" ref="B14:B18">TRUE</f>
        <v>1</v>
      </c>
      <c r="C14" s="26" t="s">
        <v>30</v>
      </c>
      <c r="D14" s="26" t="s">
        <v>31</v>
      </c>
      <c r="E14" s="27">
        <v>28545700</v>
      </c>
      <c r="F14" s="27">
        <v>22429463.08</v>
      </c>
      <c r="G14" s="27">
        <v>6116236.92</v>
      </c>
    </row>
    <row r="15" spans="1:7" ht="11.25">
      <c r="A15" s="25" t="s">
        <v>32</v>
      </c>
      <c r="B15" s="26" t="b">
        <f t="shared" si="0"/>
        <v>1</v>
      </c>
      <c r="C15" s="26"/>
      <c r="D15" s="26" t="s">
        <v>33</v>
      </c>
      <c r="E15" s="27">
        <v>13091000</v>
      </c>
      <c r="F15" s="27">
        <v>12130076.08</v>
      </c>
      <c r="G15" s="27">
        <v>960923.92</v>
      </c>
    </row>
    <row r="16" spans="1:7" ht="11.25">
      <c r="A16" s="25" t="s">
        <v>34</v>
      </c>
      <c r="B16" s="26" t="b">
        <f t="shared" si="0"/>
        <v>1</v>
      </c>
      <c r="C16" s="26"/>
      <c r="D16" s="26" t="s">
        <v>35</v>
      </c>
      <c r="E16" s="27">
        <v>1100000</v>
      </c>
      <c r="F16" s="27">
        <v>905354.74</v>
      </c>
      <c r="G16" s="27">
        <v>194645.26</v>
      </c>
    </row>
    <row r="17" spans="1:7" ht="11.25">
      <c r="A17" s="25" t="s">
        <v>36</v>
      </c>
      <c r="B17" s="26" t="b">
        <f t="shared" si="0"/>
        <v>1</v>
      </c>
      <c r="C17" s="26"/>
      <c r="D17" s="26" t="s">
        <v>37</v>
      </c>
      <c r="E17" s="27">
        <v>1100000</v>
      </c>
      <c r="F17" s="27">
        <v>905354.74</v>
      </c>
      <c r="G17" s="27">
        <v>194645.26</v>
      </c>
    </row>
    <row r="18" spans="1:7" ht="90">
      <c r="A18" s="25" t="s">
        <v>38</v>
      </c>
      <c r="B18" s="26" t="b">
        <f t="shared" si="0"/>
        <v>1</v>
      </c>
      <c r="C18" s="26"/>
      <c r="D18" s="26" t="s">
        <v>39</v>
      </c>
      <c r="E18" s="27">
        <v>1000000</v>
      </c>
      <c r="F18" s="27">
        <v>812371.19</v>
      </c>
      <c r="G18" s="27">
        <v>187628.81</v>
      </c>
    </row>
    <row r="19" spans="1:7" ht="112.5">
      <c r="A19" s="25" t="s">
        <v>40</v>
      </c>
      <c r="B19" s="26" t="b">
        <f aca="true" t="shared" si="1" ref="B19:B21">FALSE</f>
        <v>0</v>
      </c>
      <c r="C19" s="26"/>
      <c r="D19" s="26" t="s">
        <v>41</v>
      </c>
      <c r="E19" s="27">
        <v>1000000</v>
      </c>
      <c r="F19" s="27">
        <v>797666.15</v>
      </c>
      <c r="G19" s="27">
        <v>202333.85</v>
      </c>
    </row>
    <row r="20" spans="1:7" ht="90">
      <c r="A20" s="25" t="s">
        <v>42</v>
      </c>
      <c r="B20" s="26" t="b">
        <f t="shared" si="1"/>
        <v>0</v>
      </c>
      <c r="C20" s="26"/>
      <c r="D20" s="26" t="s">
        <v>43</v>
      </c>
      <c r="E20" s="27"/>
      <c r="F20" s="27">
        <v>9313.16</v>
      </c>
      <c r="G20" s="27">
        <v>-9313.16</v>
      </c>
    </row>
    <row r="21" spans="1:7" ht="112.5">
      <c r="A21" s="25" t="s">
        <v>44</v>
      </c>
      <c r="B21" s="26" t="b">
        <f t="shared" si="1"/>
        <v>0</v>
      </c>
      <c r="C21" s="26"/>
      <c r="D21" s="26" t="s">
        <v>45</v>
      </c>
      <c r="E21" s="27"/>
      <c r="F21" s="27">
        <v>5391.88</v>
      </c>
      <c r="G21" s="27">
        <v>-5391.88</v>
      </c>
    </row>
    <row r="22" spans="1:7" ht="146.25">
      <c r="A22" s="25" t="s">
        <v>46</v>
      </c>
      <c r="B22" s="26" t="b">
        <f>TRUE</f>
        <v>1</v>
      </c>
      <c r="C22" s="26"/>
      <c r="D22" s="26" t="s">
        <v>47</v>
      </c>
      <c r="E22" s="27">
        <v>23000</v>
      </c>
      <c r="F22" s="27">
        <v>22390.45</v>
      </c>
      <c r="G22" s="27">
        <v>609.55</v>
      </c>
    </row>
    <row r="23" spans="1:7" ht="157.5">
      <c r="A23" s="25" t="s">
        <v>48</v>
      </c>
      <c r="B23" s="26" t="b">
        <f aca="true" t="shared" si="2" ref="B23:B26">FALSE</f>
        <v>0</v>
      </c>
      <c r="C23" s="26"/>
      <c r="D23" s="26" t="s">
        <v>49</v>
      </c>
      <c r="E23" s="27">
        <v>23000</v>
      </c>
      <c r="F23" s="27">
        <v>22074.83</v>
      </c>
      <c r="G23" s="27">
        <v>925.17</v>
      </c>
    </row>
    <row r="24" spans="1:7" ht="135">
      <c r="A24" s="25" t="s">
        <v>50</v>
      </c>
      <c r="B24" s="26" t="b">
        <f t="shared" si="2"/>
        <v>0</v>
      </c>
      <c r="C24" s="26"/>
      <c r="D24" s="26" t="s">
        <v>51</v>
      </c>
      <c r="E24" s="27"/>
      <c r="F24" s="27">
        <v>4.13</v>
      </c>
      <c r="G24" s="27">
        <v>-4.13</v>
      </c>
    </row>
    <row r="25" spans="1:7" ht="123.75">
      <c r="A25" s="25" t="s">
        <v>46</v>
      </c>
      <c r="B25" s="26" t="b">
        <f t="shared" si="2"/>
        <v>0</v>
      </c>
      <c r="C25" s="26"/>
      <c r="D25" s="26" t="s">
        <v>52</v>
      </c>
      <c r="E25" s="27"/>
      <c r="F25" s="27">
        <v>40</v>
      </c>
      <c r="G25" s="27">
        <v>-40</v>
      </c>
    </row>
    <row r="26" spans="1:7" ht="135">
      <c r="A26" s="25" t="s">
        <v>53</v>
      </c>
      <c r="B26" s="26" t="b">
        <f t="shared" si="2"/>
        <v>0</v>
      </c>
      <c r="C26" s="26"/>
      <c r="D26" s="26" t="s">
        <v>54</v>
      </c>
      <c r="E26" s="27"/>
      <c r="F26" s="27">
        <v>271.49</v>
      </c>
      <c r="G26" s="27">
        <v>-271.49</v>
      </c>
    </row>
    <row r="27" spans="1:7" ht="56.25">
      <c r="A27" s="25" t="s">
        <v>55</v>
      </c>
      <c r="B27" s="26" t="b">
        <f>TRUE</f>
        <v>1</v>
      </c>
      <c r="C27" s="26"/>
      <c r="D27" s="26" t="s">
        <v>56</v>
      </c>
      <c r="E27" s="27">
        <v>77000</v>
      </c>
      <c r="F27" s="27">
        <v>70593.1</v>
      </c>
      <c r="G27" s="27">
        <v>6406.9</v>
      </c>
    </row>
    <row r="28" spans="1:7" ht="90">
      <c r="A28" s="25" t="s">
        <v>57</v>
      </c>
      <c r="B28" s="26" t="b">
        <f aca="true" t="shared" si="3" ref="B28:B30">FALSE</f>
        <v>0</v>
      </c>
      <c r="C28" s="26"/>
      <c r="D28" s="26" t="s">
        <v>58</v>
      </c>
      <c r="E28" s="27">
        <v>77000</v>
      </c>
      <c r="F28" s="27">
        <v>69979.62</v>
      </c>
      <c r="G28" s="27">
        <v>7020.38</v>
      </c>
    </row>
    <row r="29" spans="1:7" ht="56.25">
      <c r="A29" s="25" t="s">
        <v>59</v>
      </c>
      <c r="B29" s="26" t="b">
        <f t="shared" si="3"/>
        <v>0</v>
      </c>
      <c r="C29" s="26"/>
      <c r="D29" s="26" t="s">
        <v>60</v>
      </c>
      <c r="E29" s="27"/>
      <c r="F29" s="27">
        <v>103.48</v>
      </c>
      <c r="G29" s="27">
        <v>-103.48</v>
      </c>
    </row>
    <row r="30" spans="1:7" ht="78.75">
      <c r="A30" s="25" t="s">
        <v>61</v>
      </c>
      <c r="B30" s="26" t="b">
        <f t="shared" si="3"/>
        <v>0</v>
      </c>
      <c r="C30" s="26"/>
      <c r="D30" s="26" t="s">
        <v>62</v>
      </c>
      <c r="E30" s="27"/>
      <c r="F30" s="27">
        <v>510</v>
      </c>
      <c r="G30" s="27">
        <v>-510</v>
      </c>
    </row>
    <row r="31" spans="1:7" ht="33.75">
      <c r="A31" s="25" t="s">
        <v>63</v>
      </c>
      <c r="B31" s="26" t="b">
        <f aca="true" t="shared" si="4" ref="B31:B32">TRUE</f>
        <v>1</v>
      </c>
      <c r="C31" s="26"/>
      <c r="D31" s="26" t="s">
        <v>64</v>
      </c>
      <c r="E31" s="27">
        <v>1940000</v>
      </c>
      <c r="F31" s="27">
        <v>1610163.61</v>
      </c>
      <c r="G31" s="27">
        <v>329836.39</v>
      </c>
    </row>
    <row r="32" spans="1:7" ht="33.75">
      <c r="A32" s="25" t="s">
        <v>65</v>
      </c>
      <c r="B32" s="26" t="b">
        <f t="shared" si="4"/>
        <v>1</v>
      </c>
      <c r="C32" s="26"/>
      <c r="D32" s="26" t="s">
        <v>66</v>
      </c>
      <c r="E32" s="27">
        <v>1940000</v>
      </c>
      <c r="F32" s="27">
        <v>1610163.61</v>
      </c>
      <c r="G32" s="27">
        <v>329836.39</v>
      </c>
    </row>
    <row r="33" spans="1:7" ht="78.75">
      <c r="A33" s="25" t="s">
        <v>67</v>
      </c>
      <c r="B33" s="26" t="b">
        <f aca="true" t="shared" si="5" ref="B33:B36">FALSE</f>
        <v>0</v>
      </c>
      <c r="C33" s="26"/>
      <c r="D33" s="26" t="s">
        <v>68</v>
      </c>
      <c r="E33" s="27">
        <v>612000</v>
      </c>
      <c r="F33" s="27">
        <v>550313.54</v>
      </c>
      <c r="G33" s="27">
        <v>61686.46</v>
      </c>
    </row>
    <row r="34" spans="1:7" ht="101.25">
      <c r="A34" s="25" t="s">
        <v>69</v>
      </c>
      <c r="B34" s="26" t="b">
        <f t="shared" si="5"/>
        <v>0</v>
      </c>
      <c r="C34" s="26"/>
      <c r="D34" s="26" t="s">
        <v>70</v>
      </c>
      <c r="E34" s="27">
        <v>23000</v>
      </c>
      <c r="F34" s="27">
        <v>15043.17</v>
      </c>
      <c r="G34" s="27">
        <v>7956.83</v>
      </c>
    </row>
    <row r="35" spans="1:7" ht="90">
      <c r="A35" s="25" t="s">
        <v>71</v>
      </c>
      <c r="B35" s="26" t="b">
        <f t="shared" si="5"/>
        <v>0</v>
      </c>
      <c r="C35" s="26"/>
      <c r="D35" s="26" t="s">
        <v>72</v>
      </c>
      <c r="E35" s="27">
        <v>1305000</v>
      </c>
      <c r="F35" s="27">
        <v>1098156.58</v>
      </c>
      <c r="G35" s="27">
        <v>206843.42</v>
      </c>
    </row>
    <row r="36" spans="1:7" ht="83.25" customHeight="1">
      <c r="A36" s="25" t="s">
        <v>73</v>
      </c>
      <c r="B36" s="26" t="b">
        <f t="shared" si="5"/>
        <v>0</v>
      </c>
      <c r="C36" s="26"/>
      <c r="D36" s="26" t="s">
        <v>74</v>
      </c>
      <c r="E36" s="27"/>
      <c r="F36" s="27">
        <v>-53349.68</v>
      </c>
      <c r="G36" s="27">
        <v>53349.68</v>
      </c>
    </row>
    <row r="37" spans="1:7" ht="11.25">
      <c r="A37" s="25" t="s">
        <v>75</v>
      </c>
      <c r="B37" s="26" t="b">
        <f aca="true" t="shared" si="6" ref="B37:B39">TRUE</f>
        <v>1</v>
      </c>
      <c r="C37" s="26"/>
      <c r="D37" s="26" t="s">
        <v>76</v>
      </c>
      <c r="E37" s="27">
        <v>10000</v>
      </c>
      <c r="F37" s="27">
        <v>10244.11</v>
      </c>
      <c r="G37" s="27">
        <v>-244.11</v>
      </c>
    </row>
    <row r="38" spans="1:7" ht="11.25">
      <c r="A38" s="25" t="s">
        <v>77</v>
      </c>
      <c r="B38" s="26" t="b">
        <f t="shared" si="6"/>
        <v>1</v>
      </c>
      <c r="C38" s="26"/>
      <c r="D38" s="26" t="s">
        <v>78</v>
      </c>
      <c r="E38" s="27">
        <v>10000</v>
      </c>
      <c r="F38" s="27">
        <v>10244.11</v>
      </c>
      <c r="G38" s="27">
        <v>-244.11</v>
      </c>
    </row>
    <row r="39" spans="1:7" ht="11.25">
      <c r="A39" s="25" t="s">
        <v>77</v>
      </c>
      <c r="B39" s="26" t="b">
        <f t="shared" si="6"/>
        <v>1</v>
      </c>
      <c r="C39" s="26"/>
      <c r="D39" s="26" t="s">
        <v>79</v>
      </c>
      <c r="E39" s="27">
        <v>10000</v>
      </c>
      <c r="F39" s="27">
        <v>10244.11</v>
      </c>
      <c r="G39" s="27">
        <v>-244.11</v>
      </c>
    </row>
    <row r="40" spans="1:7" ht="45">
      <c r="A40" s="25" t="s">
        <v>80</v>
      </c>
      <c r="B40" s="26" t="b">
        <f aca="true" t="shared" si="7" ref="B40:B41">FALSE</f>
        <v>0</v>
      </c>
      <c r="C40" s="26"/>
      <c r="D40" s="26" t="s">
        <v>81</v>
      </c>
      <c r="E40" s="27">
        <v>10000</v>
      </c>
      <c r="F40" s="27">
        <v>10240.2</v>
      </c>
      <c r="G40" s="27">
        <v>-240.2</v>
      </c>
    </row>
    <row r="41" spans="1:7" ht="11.25">
      <c r="A41" s="25" t="s">
        <v>77</v>
      </c>
      <c r="B41" s="26" t="b">
        <f t="shared" si="7"/>
        <v>0</v>
      </c>
      <c r="C41" s="26"/>
      <c r="D41" s="26" t="s">
        <v>82</v>
      </c>
      <c r="E41" s="27"/>
      <c r="F41" s="27">
        <v>3.91</v>
      </c>
      <c r="G41" s="27">
        <v>-3.91</v>
      </c>
    </row>
    <row r="42" spans="1:7" ht="11.25">
      <c r="A42" s="25" t="s">
        <v>83</v>
      </c>
      <c r="B42" s="26" t="b">
        <f aca="true" t="shared" si="8" ref="B42:B44">TRUE</f>
        <v>1</v>
      </c>
      <c r="C42" s="26"/>
      <c r="D42" s="26" t="s">
        <v>84</v>
      </c>
      <c r="E42" s="27">
        <v>10000000</v>
      </c>
      <c r="F42" s="27">
        <v>9573363.62</v>
      </c>
      <c r="G42" s="27">
        <v>426636.38</v>
      </c>
    </row>
    <row r="43" spans="1:7" ht="11.25">
      <c r="A43" s="25" t="s">
        <v>85</v>
      </c>
      <c r="B43" s="26" t="b">
        <f t="shared" si="8"/>
        <v>1</v>
      </c>
      <c r="C43" s="26"/>
      <c r="D43" s="26" t="s">
        <v>86</v>
      </c>
      <c r="E43" s="27">
        <v>3750000</v>
      </c>
      <c r="F43" s="27">
        <v>3495849.57</v>
      </c>
      <c r="G43" s="27">
        <v>254150.43</v>
      </c>
    </row>
    <row r="44" spans="1:7" ht="56.25">
      <c r="A44" s="25" t="s">
        <v>87</v>
      </c>
      <c r="B44" s="26" t="b">
        <f t="shared" si="8"/>
        <v>1</v>
      </c>
      <c r="C44" s="26"/>
      <c r="D44" s="26" t="s">
        <v>88</v>
      </c>
      <c r="E44" s="27">
        <v>3750000</v>
      </c>
      <c r="F44" s="27">
        <v>3495849.57</v>
      </c>
      <c r="G44" s="27">
        <v>254150.43</v>
      </c>
    </row>
    <row r="45" spans="1:7" ht="90">
      <c r="A45" s="25" t="s">
        <v>89</v>
      </c>
      <c r="B45" s="26" t="b">
        <f aca="true" t="shared" si="9" ref="B45:B47">FALSE</f>
        <v>0</v>
      </c>
      <c r="C45" s="26"/>
      <c r="D45" s="26" t="s">
        <v>90</v>
      </c>
      <c r="E45" s="27">
        <v>3750000</v>
      </c>
      <c r="F45" s="27">
        <v>3446075.24</v>
      </c>
      <c r="G45" s="27">
        <v>303924.76</v>
      </c>
    </row>
    <row r="46" spans="1:7" ht="67.5">
      <c r="A46" s="25" t="s">
        <v>91</v>
      </c>
      <c r="B46" s="26" t="b">
        <f t="shared" si="9"/>
        <v>0</v>
      </c>
      <c r="C46" s="26"/>
      <c r="D46" s="26" t="s">
        <v>92</v>
      </c>
      <c r="E46" s="27"/>
      <c r="F46" s="27">
        <v>48393.59</v>
      </c>
      <c r="G46" s="27">
        <v>-48393.59</v>
      </c>
    </row>
    <row r="47" spans="1:7" ht="56.25">
      <c r="A47" s="25" t="s">
        <v>93</v>
      </c>
      <c r="B47" s="26" t="b">
        <f t="shared" si="9"/>
        <v>0</v>
      </c>
      <c r="C47" s="26"/>
      <c r="D47" s="26" t="s">
        <v>94</v>
      </c>
      <c r="E47" s="27"/>
      <c r="F47" s="27">
        <v>1380.74</v>
      </c>
      <c r="G47" s="27">
        <v>-1380.74</v>
      </c>
    </row>
    <row r="48" spans="1:7" ht="11.25">
      <c r="A48" s="25" t="s">
        <v>95</v>
      </c>
      <c r="B48" s="26" t="b">
        <f>TRUE</f>
        <v>1</v>
      </c>
      <c r="C48" s="26"/>
      <c r="D48" s="26" t="s">
        <v>96</v>
      </c>
      <c r="E48" s="27">
        <v>6250000</v>
      </c>
      <c r="F48" s="27">
        <v>6077514.05</v>
      </c>
      <c r="G48" s="27">
        <v>172485.95</v>
      </c>
    </row>
    <row r="49" spans="1:7" ht="78.75">
      <c r="A49" s="25" t="s">
        <v>97</v>
      </c>
      <c r="B49" s="26" t="b">
        <f aca="true" t="shared" si="10" ref="B49:B53">FALSE</f>
        <v>0</v>
      </c>
      <c r="C49" s="26"/>
      <c r="D49" s="26" t="s">
        <v>98</v>
      </c>
      <c r="E49" s="27">
        <v>4600000</v>
      </c>
      <c r="F49" s="27">
        <v>4514743.65</v>
      </c>
      <c r="G49" s="27">
        <v>85256.35</v>
      </c>
    </row>
    <row r="50" spans="1:7" ht="56.25">
      <c r="A50" s="25" t="s">
        <v>99</v>
      </c>
      <c r="B50" s="26" t="b">
        <f t="shared" si="10"/>
        <v>0</v>
      </c>
      <c r="C50" s="26"/>
      <c r="D50" s="26" t="s">
        <v>100</v>
      </c>
      <c r="E50" s="27"/>
      <c r="F50" s="27">
        <v>5298.01</v>
      </c>
      <c r="G50" s="27">
        <v>-5298.01</v>
      </c>
    </row>
    <row r="51" spans="1:7" ht="45">
      <c r="A51" s="25" t="s">
        <v>101</v>
      </c>
      <c r="B51" s="26" t="b">
        <f t="shared" si="10"/>
        <v>0</v>
      </c>
      <c r="C51" s="26"/>
      <c r="D51" s="26" t="s">
        <v>102</v>
      </c>
      <c r="E51" s="27"/>
      <c r="F51" s="27">
        <v>1000</v>
      </c>
      <c r="G51" s="27">
        <v>-1000</v>
      </c>
    </row>
    <row r="52" spans="1:7" ht="78.75">
      <c r="A52" s="25" t="s">
        <v>103</v>
      </c>
      <c r="B52" s="26" t="b">
        <f t="shared" si="10"/>
        <v>0</v>
      </c>
      <c r="C52" s="26"/>
      <c r="D52" s="26" t="s">
        <v>104</v>
      </c>
      <c r="E52" s="27">
        <v>1650000</v>
      </c>
      <c r="F52" s="27">
        <v>1534523.73</v>
      </c>
      <c r="G52" s="27">
        <v>115476.27</v>
      </c>
    </row>
    <row r="53" spans="1:7" ht="56.25">
      <c r="A53" s="25" t="s">
        <v>105</v>
      </c>
      <c r="B53" s="26" t="b">
        <f t="shared" si="10"/>
        <v>0</v>
      </c>
      <c r="C53" s="26"/>
      <c r="D53" s="26" t="s">
        <v>106</v>
      </c>
      <c r="E53" s="27"/>
      <c r="F53" s="27">
        <v>21948.66</v>
      </c>
      <c r="G53" s="27">
        <v>-21948.66</v>
      </c>
    </row>
    <row r="54" spans="1:7" ht="11.25">
      <c r="A54" s="25" t="s">
        <v>107</v>
      </c>
      <c r="B54" s="26" t="b">
        <f aca="true" t="shared" si="11" ref="B54:B56">TRUE</f>
        <v>1</v>
      </c>
      <c r="C54" s="26"/>
      <c r="D54" s="26" t="s">
        <v>108</v>
      </c>
      <c r="E54" s="27">
        <v>41000</v>
      </c>
      <c r="F54" s="27">
        <v>30950</v>
      </c>
      <c r="G54" s="27">
        <v>10050</v>
      </c>
    </row>
    <row r="55" spans="1:7" ht="56.25">
      <c r="A55" s="25" t="s">
        <v>109</v>
      </c>
      <c r="B55" s="26" t="b">
        <f t="shared" si="11"/>
        <v>1</v>
      </c>
      <c r="C55" s="26"/>
      <c r="D55" s="26" t="s">
        <v>110</v>
      </c>
      <c r="E55" s="27">
        <v>41000</v>
      </c>
      <c r="F55" s="27">
        <v>30950</v>
      </c>
      <c r="G55" s="27">
        <v>10050</v>
      </c>
    </row>
    <row r="56" spans="1:7" ht="90">
      <c r="A56" s="25" t="s">
        <v>111</v>
      </c>
      <c r="B56" s="26" t="b">
        <f t="shared" si="11"/>
        <v>1</v>
      </c>
      <c r="C56" s="26"/>
      <c r="D56" s="26" t="s">
        <v>112</v>
      </c>
      <c r="E56" s="27">
        <v>41000</v>
      </c>
      <c r="F56" s="27">
        <v>30950</v>
      </c>
      <c r="G56" s="27">
        <v>10050</v>
      </c>
    </row>
    <row r="57" spans="1:7" ht="90">
      <c r="A57" s="25" t="s">
        <v>113</v>
      </c>
      <c r="B57" s="26" t="b">
        <f>FALSE</f>
        <v>0</v>
      </c>
      <c r="C57" s="26"/>
      <c r="D57" s="26" t="s">
        <v>114</v>
      </c>
      <c r="E57" s="27">
        <v>41000</v>
      </c>
      <c r="F57" s="27">
        <v>30950</v>
      </c>
      <c r="G57" s="27">
        <v>10050</v>
      </c>
    </row>
    <row r="58" spans="1:7" ht="11.25">
      <c r="A58" s="25" t="s">
        <v>115</v>
      </c>
      <c r="B58" s="26" t="b">
        <f aca="true" t="shared" si="12" ref="B58:B61">TRUE</f>
        <v>1</v>
      </c>
      <c r="C58" s="26"/>
      <c r="D58" s="26" t="s">
        <v>116</v>
      </c>
      <c r="E58" s="27">
        <v>15454700</v>
      </c>
      <c r="F58" s="27">
        <v>10299387</v>
      </c>
      <c r="G58" s="27">
        <v>5155313</v>
      </c>
    </row>
    <row r="59" spans="1:7" ht="33.75">
      <c r="A59" s="25" t="s">
        <v>117</v>
      </c>
      <c r="B59" s="26" t="b">
        <f t="shared" si="12"/>
        <v>1</v>
      </c>
      <c r="C59" s="26"/>
      <c r="D59" s="26" t="s">
        <v>118</v>
      </c>
      <c r="E59" s="27">
        <v>15454700</v>
      </c>
      <c r="F59" s="27">
        <v>10299387</v>
      </c>
      <c r="G59" s="27">
        <v>5155313</v>
      </c>
    </row>
    <row r="60" spans="1:7" ht="33.75">
      <c r="A60" s="25" t="s">
        <v>119</v>
      </c>
      <c r="B60" s="26" t="b">
        <f t="shared" si="12"/>
        <v>1</v>
      </c>
      <c r="C60" s="26"/>
      <c r="D60" s="26" t="s">
        <v>120</v>
      </c>
      <c r="E60" s="27">
        <v>15213000</v>
      </c>
      <c r="F60" s="27">
        <v>10096787</v>
      </c>
      <c r="G60" s="27">
        <v>5116213</v>
      </c>
    </row>
    <row r="61" spans="1:7" ht="22.5">
      <c r="A61" s="25" t="s">
        <v>121</v>
      </c>
      <c r="B61" s="26" t="b">
        <f t="shared" si="12"/>
        <v>1</v>
      </c>
      <c r="C61" s="26"/>
      <c r="D61" s="26" t="s">
        <v>122</v>
      </c>
      <c r="E61" s="27">
        <v>15213000</v>
      </c>
      <c r="F61" s="27">
        <v>10096787</v>
      </c>
      <c r="G61" s="27">
        <v>5116213</v>
      </c>
    </row>
    <row r="62" spans="1:7" ht="33.75">
      <c r="A62" s="25" t="s">
        <v>123</v>
      </c>
      <c r="B62" s="26" t="b">
        <f>FALSE</f>
        <v>0</v>
      </c>
      <c r="C62" s="26"/>
      <c r="D62" s="26" t="s">
        <v>124</v>
      </c>
      <c r="E62" s="27">
        <v>15213000</v>
      </c>
      <c r="F62" s="27">
        <v>10096787</v>
      </c>
      <c r="G62" s="27">
        <v>5116213</v>
      </c>
    </row>
    <row r="63" spans="1:7" ht="33.75">
      <c r="A63" s="25" t="s">
        <v>125</v>
      </c>
      <c r="B63" s="26" t="b">
        <f aca="true" t="shared" si="13" ref="B63:B64">TRUE</f>
        <v>1</v>
      </c>
      <c r="C63" s="26"/>
      <c r="D63" s="26" t="s">
        <v>126</v>
      </c>
      <c r="E63" s="27">
        <v>241700</v>
      </c>
      <c r="F63" s="27">
        <v>202600</v>
      </c>
      <c r="G63" s="27">
        <v>39100</v>
      </c>
    </row>
    <row r="64" spans="1:7" ht="45">
      <c r="A64" s="25" t="s">
        <v>127</v>
      </c>
      <c r="B64" s="26" t="b">
        <f t="shared" si="13"/>
        <v>1</v>
      </c>
      <c r="C64" s="26"/>
      <c r="D64" s="26" t="s">
        <v>128</v>
      </c>
      <c r="E64" s="27">
        <v>241700</v>
      </c>
      <c r="F64" s="27">
        <v>202600</v>
      </c>
      <c r="G64" s="27">
        <v>39100</v>
      </c>
    </row>
    <row r="65" spans="1:7" ht="45">
      <c r="A65" s="25" t="s">
        <v>129</v>
      </c>
      <c r="B65" s="26" t="b">
        <f>FALSE</f>
        <v>0</v>
      </c>
      <c r="C65" s="26"/>
      <c r="D65" s="26" t="s">
        <v>130</v>
      </c>
      <c r="E65" s="27">
        <v>241700</v>
      </c>
      <c r="F65" s="27">
        <v>202600</v>
      </c>
      <c r="G65" s="27">
        <v>39100</v>
      </c>
    </row>
  </sheetData>
  <sheetProtection selectLockedCells="1" selectUnlockedCells="1"/>
  <mergeCells count="4">
    <mergeCell ref="A2:E2"/>
    <mergeCell ref="A3:E3"/>
    <mergeCell ref="C5:E5"/>
    <mergeCell ref="A10:G10"/>
  </mergeCells>
  <conditionalFormatting sqref="A14:G65">
    <cfRule type="expression" priority="1" dxfId="0" stopIfTrue="1">
      <formula>#REF!</formula>
    </cfRule>
  </conditionalFormatting>
  <printOptions/>
  <pageMargins left="0.39375" right="0.39375" top="0.39375" bottom="0.5902777777777778" header="0.39375" footer="0.39375"/>
  <pageSetup horizontalDpi="300" verticalDpi="300" orientation="portrait" paperSize="9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0" style="0" hidden="1" customWidth="1"/>
    <col min="4" max="4" width="23.8515625" style="0" customWidth="1"/>
    <col min="5" max="7" width="16.57421875" style="0" customWidth="1"/>
  </cols>
  <sheetData>
    <row r="1" spans="1:7" ht="12.75" customHeight="1">
      <c r="A1" s="28" t="s">
        <v>131</v>
      </c>
      <c r="B1" s="28"/>
      <c r="C1" s="28"/>
      <c r="D1" s="28"/>
      <c r="E1" s="28"/>
      <c r="F1" s="28"/>
      <c r="G1" s="28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3" t="s">
        <v>23</v>
      </c>
      <c r="B3" s="23" t="s">
        <v>24</v>
      </c>
      <c r="C3" s="23"/>
      <c r="D3" s="23" t="s">
        <v>132</v>
      </c>
      <c r="E3" s="23" t="s">
        <v>26</v>
      </c>
      <c r="F3" s="23" t="s">
        <v>27</v>
      </c>
      <c r="G3" s="23" t="s">
        <v>28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133</v>
      </c>
      <c r="B5" s="31" t="s">
        <v>134</v>
      </c>
      <c r="C5" s="32" t="b">
        <f aca="true" t="shared" si="0" ref="C5:C12">TRUE</f>
        <v>1</v>
      </c>
      <c r="D5" s="33" t="s">
        <v>31</v>
      </c>
      <c r="E5" s="34">
        <v>29336800</v>
      </c>
      <c r="F5" s="34">
        <v>22979353.6</v>
      </c>
      <c r="G5" s="34">
        <v>6357446.4</v>
      </c>
    </row>
    <row r="6" spans="1:7" ht="22.5">
      <c r="A6" s="30" t="s">
        <v>135</v>
      </c>
      <c r="B6" s="31"/>
      <c r="C6" s="32" t="b">
        <f t="shared" si="0"/>
        <v>1</v>
      </c>
      <c r="D6" s="33" t="s">
        <v>136</v>
      </c>
      <c r="E6" s="34">
        <v>5169722.35</v>
      </c>
      <c r="F6" s="34">
        <v>3959360.35</v>
      </c>
      <c r="G6" s="34">
        <v>1210362</v>
      </c>
    </row>
    <row r="7" spans="1:7" ht="45">
      <c r="A7" s="30" t="s">
        <v>137</v>
      </c>
      <c r="B7" s="31"/>
      <c r="C7" s="32" t="b">
        <f t="shared" si="0"/>
        <v>1</v>
      </c>
      <c r="D7" s="33" t="s">
        <v>138</v>
      </c>
      <c r="E7" s="34">
        <v>542900</v>
      </c>
      <c r="F7" s="34">
        <v>424766.31</v>
      </c>
      <c r="G7" s="34">
        <v>118133.69</v>
      </c>
    </row>
    <row r="8" spans="1:7" ht="22.5">
      <c r="A8" s="30" t="s">
        <v>139</v>
      </c>
      <c r="B8" s="31"/>
      <c r="C8" s="32" t="b">
        <f t="shared" si="0"/>
        <v>1</v>
      </c>
      <c r="D8" s="33" t="s">
        <v>140</v>
      </c>
      <c r="E8" s="34">
        <v>542900</v>
      </c>
      <c r="F8" s="34">
        <v>424766.31</v>
      </c>
      <c r="G8" s="34">
        <v>118133.69</v>
      </c>
    </row>
    <row r="9" spans="1:7" ht="33.75">
      <c r="A9" s="30" t="s">
        <v>141</v>
      </c>
      <c r="B9" s="31"/>
      <c r="C9" s="32" t="b">
        <f t="shared" si="0"/>
        <v>1</v>
      </c>
      <c r="D9" s="33" t="s">
        <v>142</v>
      </c>
      <c r="E9" s="34">
        <v>542900</v>
      </c>
      <c r="F9" s="34">
        <v>424766.31</v>
      </c>
      <c r="G9" s="34">
        <v>118133.69</v>
      </c>
    </row>
    <row r="10" spans="1:7" ht="78.75">
      <c r="A10" s="30" t="s">
        <v>143</v>
      </c>
      <c r="B10" s="31"/>
      <c r="C10" s="32" t="b">
        <f t="shared" si="0"/>
        <v>1</v>
      </c>
      <c r="D10" s="33" t="s">
        <v>144</v>
      </c>
      <c r="E10" s="34">
        <v>542900</v>
      </c>
      <c r="F10" s="34">
        <v>424766.31</v>
      </c>
      <c r="G10" s="34">
        <v>118133.69</v>
      </c>
    </row>
    <row r="11" spans="1:7" ht="33.75">
      <c r="A11" s="30" t="s">
        <v>145</v>
      </c>
      <c r="B11" s="31"/>
      <c r="C11" s="32" t="b">
        <f t="shared" si="0"/>
        <v>1</v>
      </c>
      <c r="D11" s="33" t="s">
        <v>146</v>
      </c>
      <c r="E11" s="34">
        <v>542900</v>
      </c>
      <c r="F11" s="34">
        <v>424766.31</v>
      </c>
      <c r="G11" s="34">
        <v>118133.69</v>
      </c>
    </row>
    <row r="12" spans="1:7" ht="22.5">
      <c r="A12" s="30" t="s">
        <v>147</v>
      </c>
      <c r="B12" s="31"/>
      <c r="C12" s="32" t="b">
        <f t="shared" si="0"/>
        <v>1</v>
      </c>
      <c r="D12" s="33" t="s">
        <v>148</v>
      </c>
      <c r="E12" s="34">
        <v>542900</v>
      </c>
      <c r="F12" s="34">
        <v>424766.31</v>
      </c>
      <c r="G12" s="34">
        <v>118133.69</v>
      </c>
    </row>
    <row r="13" spans="1:7" ht="22.5">
      <c r="A13" s="30" t="s">
        <v>149</v>
      </c>
      <c r="B13" s="31"/>
      <c r="C13" s="32" t="b">
        <f aca="true" t="shared" si="1" ref="C13:C14">FALSE</f>
        <v>0</v>
      </c>
      <c r="D13" s="33" t="s">
        <v>150</v>
      </c>
      <c r="E13" s="34">
        <v>417000</v>
      </c>
      <c r="F13" s="34">
        <v>333129.81</v>
      </c>
      <c r="G13" s="34">
        <v>83870.19</v>
      </c>
    </row>
    <row r="14" spans="1:7" ht="22.5">
      <c r="A14" s="30" t="s">
        <v>151</v>
      </c>
      <c r="B14" s="31"/>
      <c r="C14" s="32" t="b">
        <f t="shared" si="1"/>
        <v>0</v>
      </c>
      <c r="D14" s="33" t="s">
        <v>152</v>
      </c>
      <c r="E14" s="34">
        <v>125900</v>
      </c>
      <c r="F14" s="34">
        <v>91636.5</v>
      </c>
      <c r="G14" s="34">
        <v>34263.5</v>
      </c>
    </row>
    <row r="15" spans="1:7" ht="67.5">
      <c r="A15" s="30" t="s">
        <v>153</v>
      </c>
      <c r="B15" s="31"/>
      <c r="C15" s="32" t="b">
        <f aca="true" t="shared" si="2" ref="C15:C20">TRUE</f>
        <v>1</v>
      </c>
      <c r="D15" s="33" t="s">
        <v>154</v>
      </c>
      <c r="E15" s="34">
        <v>4103200</v>
      </c>
      <c r="F15" s="34">
        <v>3111228.05</v>
      </c>
      <c r="G15" s="34">
        <v>991971.95</v>
      </c>
    </row>
    <row r="16" spans="1:7" ht="22.5">
      <c r="A16" s="30" t="s">
        <v>139</v>
      </c>
      <c r="B16" s="31"/>
      <c r="C16" s="32" t="b">
        <f t="shared" si="2"/>
        <v>1</v>
      </c>
      <c r="D16" s="33" t="s">
        <v>155</v>
      </c>
      <c r="E16" s="34">
        <v>4103200</v>
      </c>
      <c r="F16" s="34">
        <v>3111228.05</v>
      </c>
      <c r="G16" s="34">
        <v>991971.95</v>
      </c>
    </row>
    <row r="17" spans="1:7" ht="33.75">
      <c r="A17" s="30" t="s">
        <v>156</v>
      </c>
      <c r="B17" s="31"/>
      <c r="C17" s="32" t="b">
        <f t="shared" si="2"/>
        <v>1</v>
      </c>
      <c r="D17" s="33" t="s">
        <v>157</v>
      </c>
      <c r="E17" s="34">
        <v>4103200</v>
      </c>
      <c r="F17" s="34">
        <v>3111228.05</v>
      </c>
      <c r="G17" s="34">
        <v>991971.95</v>
      </c>
    </row>
    <row r="18" spans="1:7" ht="78.75">
      <c r="A18" s="30" t="s">
        <v>143</v>
      </c>
      <c r="B18" s="31"/>
      <c r="C18" s="32" t="b">
        <f t="shared" si="2"/>
        <v>1</v>
      </c>
      <c r="D18" s="33" t="s">
        <v>158</v>
      </c>
      <c r="E18" s="34">
        <v>2647000</v>
      </c>
      <c r="F18" s="34">
        <v>2109966.2</v>
      </c>
      <c r="G18" s="34">
        <v>537033.8</v>
      </c>
    </row>
    <row r="19" spans="1:7" ht="33.75">
      <c r="A19" s="30" t="s">
        <v>145</v>
      </c>
      <c r="B19" s="31"/>
      <c r="C19" s="32" t="b">
        <f t="shared" si="2"/>
        <v>1</v>
      </c>
      <c r="D19" s="33" t="s">
        <v>159</v>
      </c>
      <c r="E19" s="34">
        <v>2647000</v>
      </c>
      <c r="F19" s="34">
        <v>2109966.2</v>
      </c>
      <c r="G19" s="34">
        <v>537033.8</v>
      </c>
    </row>
    <row r="20" spans="1:7" ht="22.5">
      <c r="A20" s="30" t="s">
        <v>147</v>
      </c>
      <c r="B20" s="31"/>
      <c r="C20" s="32" t="b">
        <f t="shared" si="2"/>
        <v>1</v>
      </c>
      <c r="D20" s="33" t="s">
        <v>160</v>
      </c>
      <c r="E20" s="34">
        <v>2647000</v>
      </c>
      <c r="F20" s="34">
        <v>2109966.2</v>
      </c>
      <c r="G20" s="34">
        <v>537033.8</v>
      </c>
    </row>
    <row r="21" spans="1:7" ht="22.5">
      <c r="A21" s="30" t="s">
        <v>149</v>
      </c>
      <c r="B21" s="31"/>
      <c r="C21" s="32" t="b">
        <f aca="true" t="shared" si="3" ref="C21:C22">FALSE</f>
        <v>0</v>
      </c>
      <c r="D21" s="33" t="s">
        <v>161</v>
      </c>
      <c r="E21" s="34">
        <v>2033000</v>
      </c>
      <c r="F21" s="34">
        <v>1642395.79</v>
      </c>
      <c r="G21" s="34">
        <v>390604.21</v>
      </c>
    </row>
    <row r="22" spans="1:7" ht="22.5">
      <c r="A22" s="30" t="s">
        <v>151</v>
      </c>
      <c r="B22" s="31"/>
      <c r="C22" s="32" t="b">
        <f t="shared" si="3"/>
        <v>0</v>
      </c>
      <c r="D22" s="33" t="s">
        <v>162</v>
      </c>
      <c r="E22" s="34">
        <v>614000</v>
      </c>
      <c r="F22" s="34">
        <v>467570.41</v>
      </c>
      <c r="G22" s="34">
        <v>146429.59</v>
      </c>
    </row>
    <row r="23" spans="1:7" ht="33.75">
      <c r="A23" s="30" t="s">
        <v>163</v>
      </c>
      <c r="B23" s="31"/>
      <c r="C23" s="32" t="b">
        <f aca="true" t="shared" si="4" ref="C23:C25">TRUE</f>
        <v>1</v>
      </c>
      <c r="D23" s="33" t="s">
        <v>164</v>
      </c>
      <c r="E23" s="34">
        <v>1331200</v>
      </c>
      <c r="F23" s="34">
        <v>895440.94</v>
      </c>
      <c r="G23" s="34">
        <v>435759.06</v>
      </c>
    </row>
    <row r="24" spans="1:7" ht="33.75">
      <c r="A24" s="30" t="s">
        <v>165</v>
      </c>
      <c r="B24" s="31"/>
      <c r="C24" s="32" t="b">
        <f t="shared" si="4"/>
        <v>1</v>
      </c>
      <c r="D24" s="33" t="s">
        <v>166</v>
      </c>
      <c r="E24" s="34">
        <v>1331200</v>
      </c>
      <c r="F24" s="34">
        <v>895440.94</v>
      </c>
      <c r="G24" s="34">
        <v>435759.06</v>
      </c>
    </row>
    <row r="25" spans="1:7" ht="33.75">
      <c r="A25" s="30" t="s">
        <v>167</v>
      </c>
      <c r="B25" s="31"/>
      <c r="C25" s="32" t="b">
        <f t="shared" si="4"/>
        <v>1</v>
      </c>
      <c r="D25" s="33" t="s">
        <v>168</v>
      </c>
      <c r="E25" s="34">
        <v>434030</v>
      </c>
      <c r="F25" s="34">
        <v>276085.75</v>
      </c>
      <c r="G25" s="34">
        <v>157944.25</v>
      </c>
    </row>
    <row r="26" spans="1:7" ht="22.5">
      <c r="A26" s="30" t="s">
        <v>169</v>
      </c>
      <c r="B26" s="31"/>
      <c r="C26" s="32" t="b">
        <f aca="true" t="shared" si="5" ref="C26:C30">FALSE</f>
        <v>0</v>
      </c>
      <c r="D26" s="33" t="s">
        <v>170</v>
      </c>
      <c r="E26" s="34">
        <v>60100</v>
      </c>
      <c r="F26" s="34">
        <v>37529.15</v>
      </c>
      <c r="G26" s="34">
        <v>22570.85</v>
      </c>
    </row>
    <row r="27" spans="1:7" ht="22.5">
      <c r="A27" s="30" t="s">
        <v>171</v>
      </c>
      <c r="B27" s="31"/>
      <c r="C27" s="32" t="b">
        <f t="shared" si="5"/>
        <v>0</v>
      </c>
      <c r="D27" s="33" t="s">
        <v>172</v>
      </c>
      <c r="E27" s="34">
        <v>121300</v>
      </c>
      <c r="F27" s="34">
        <v>103380.6</v>
      </c>
      <c r="G27" s="34">
        <v>17919.4</v>
      </c>
    </row>
    <row r="28" spans="1:7" ht="22.5">
      <c r="A28" s="30" t="s">
        <v>173</v>
      </c>
      <c r="B28" s="31"/>
      <c r="C28" s="32" t="b">
        <f t="shared" si="5"/>
        <v>0</v>
      </c>
      <c r="D28" s="33" t="s">
        <v>174</v>
      </c>
      <c r="E28" s="34">
        <v>223000</v>
      </c>
      <c r="F28" s="34">
        <v>108646</v>
      </c>
      <c r="G28" s="34">
        <v>114354</v>
      </c>
    </row>
    <row r="29" spans="1:7" ht="22.5">
      <c r="A29" s="30" t="s">
        <v>175</v>
      </c>
      <c r="B29" s="31"/>
      <c r="C29" s="32" t="b">
        <f t="shared" si="5"/>
        <v>0</v>
      </c>
      <c r="D29" s="33" t="s">
        <v>176</v>
      </c>
      <c r="E29" s="34">
        <v>13530</v>
      </c>
      <c r="F29" s="34">
        <v>13530</v>
      </c>
      <c r="G29" s="34"/>
    </row>
    <row r="30" spans="1:7" ht="22.5">
      <c r="A30" s="30" t="s">
        <v>177</v>
      </c>
      <c r="B30" s="31"/>
      <c r="C30" s="32" t="b">
        <f t="shared" si="5"/>
        <v>0</v>
      </c>
      <c r="D30" s="33" t="s">
        <v>178</v>
      </c>
      <c r="E30" s="34">
        <v>16100</v>
      </c>
      <c r="F30" s="34">
        <v>13000</v>
      </c>
      <c r="G30" s="34">
        <v>3100</v>
      </c>
    </row>
    <row r="31" spans="1:7" ht="33.75">
      <c r="A31" s="30" t="s">
        <v>179</v>
      </c>
      <c r="B31" s="31"/>
      <c r="C31" s="32" t="b">
        <f>TRUE</f>
        <v>1</v>
      </c>
      <c r="D31" s="33" t="s">
        <v>180</v>
      </c>
      <c r="E31" s="34">
        <v>897170</v>
      </c>
      <c r="F31" s="34">
        <v>619355.19</v>
      </c>
      <c r="G31" s="34">
        <v>277814.81</v>
      </c>
    </row>
    <row r="32" spans="1:7" ht="22.5">
      <c r="A32" s="30" t="s">
        <v>181</v>
      </c>
      <c r="B32" s="31"/>
      <c r="C32" s="32" t="b">
        <f aca="true" t="shared" si="6" ref="C32:C36">FALSE</f>
        <v>0</v>
      </c>
      <c r="D32" s="33" t="s">
        <v>182</v>
      </c>
      <c r="E32" s="34">
        <v>250000</v>
      </c>
      <c r="F32" s="34">
        <v>111126.84</v>
      </c>
      <c r="G32" s="34">
        <v>138873.16</v>
      </c>
    </row>
    <row r="33" spans="1:7" ht="22.5">
      <c r="A33" s="30" t="s">
        <v>171</v>
      </c>
      <c r="B33" s="31"/>
      <c r="C33" s="32" t="b">
        <f t="shared" si="6"/>
        <v>0</v>
      </c>
      <c r="D33" s="33" t="s">
        <v>183</v>
      </c>
      <c r="E33" s="34">
        <v>80600</v>
      </c>
      <c r="F33" s="34">
        <v>40560.07</v>
      </c>
      <c r="G33" s="34">
        <v>40039.93</v>
      </c>
    </row>
    <row r="34" spans="1:7" ht="22.5">
      <c r="A34" s="30" t="s">
        <v>173</v>
      </c>
      <c r="B34" s="31"/>
      <c r="C34" s="32" t="b">
        <f t="shared" si="6"/>
        <v>0</v>
      </c>
      <c r="D34" s="33" t="s">
        <v>184</v>
      </c>
      <c r="E34" s="34">
        <v>238400</v>
      </c>
      <c r="F34" s="34">
        <v>192485.83</v>
      </c>
      <c r="G34" s="34">
        <v>45914.17</v>
      </c>
    </row>
    <row r="35" spans="1:7" ht="22.5">
      <c r="A35" s="30" t="s">
        <v>175</v>
      </c>
      <c r="B35" s="31"/>
      <c r="C35" s="32" t="b">
        <f t="shared" si="6"/>
        <v>0</v>
      </c>
      <c r="D35" s="33" t="s">
        <v>185</v>
      </c>
      <c r="E35" s="34">
        <v>6000</v>
      </c>
      <c r="F35" s="34">
        <v>3580.83</v>
      </c>
      <c r="G35" s="34">
        <v>2419.17</v>
      </c>
    </row>
    <row r="36" spans="1:7" ht="22.5">
      <c r="A36" s="30" t="s">
        <v>177</v>
      </c>
      <c r="B36" s="31"/>
      <c r="C36" s="32" t="b">
        <f t="shared" si="6"/>
        <v>0</v>
      </c>
      <c r="D36" s="33" t="s">
        <v>186</v>
      </c>
      <c r="E36" s="34">
        <v>322170</v>
      </c>
      <c r="F36" s="34">
        <v>271601.62</v>
      </c>
      <c r="G36" s="34">
        <v>50568.38</v>
      </c>
    </row>
    <row r="37" spans="1:7" ht="22.5">
      <c r="A37" s="30" t="s">
        <v>187</v>
      </c>
      <c r="B37" s="31"/>
      <c r="C37" s="32" t="b">
        <f aca="true" t="shared" si="7" ref="C37:C39">TRUE</f>
        <v>1</v>
      </c>
      <c r="D37" s="33" t="s">
        <v>188</v>
      </c>
      <c r="E37" s="34">
        <v>125000</v>
      </c>
      <c r="F37" s="34">
        <v>105820.91</v>
      </c>
      <c r="G37" s="34">
        <v>19179.09</v>
      </c>
    </row>
    <row r="38" spans="1:7" ht="33.75">
      <c r="A38" s="30" t="s">
        <v>189</v>
      </c>
      <c r="B38" s="31"/>
      <c r="C38" s="32" t="b">
        <f t="shared" si="7"/>
        <v>1</v>
      </c>
      <c r="D38" s="33" t="s">
        <v>190</v>
      </c>
      <c r="E38" s="34">
        <v>125000</v>
      </c>
      <c r="F38" s="34">
        <v>105820.91</v>
      </c>
      <c r="G38" s="34">
        <v>19179.09</v>
      </c>
    </row>
    <row r="39" spans="1:7" ht="22.5">
      <c r="A39" s="30" t="s">
        <v>191</v>
      </c>
      <c r="B39" s="31"/>
      <c r="C39" s="32" t="b">
        <f t="shared" si="7"/>
        <v>1</v>
      </c>
      <c r="D39" s="33" t="s">
        <v>192</v>
      </c>
      <c r="E39" s="34">
        <v>121000</v>
      </c>
      <c r="F39" s="34">
        <v>104742</v>
      </c>
      <c r="G39" s="34">
        <v>16258</v>
      </c>
    </row>
    <row r="40" spans="1:7" ht="22.5">
      <c r="A40" s="30" t="s">
        <v>193</v>
      </c>
      <c r="B40" s="31"/>
      <c r="C40" s="32" t="b">
        <f>FALSE</f>
        <v>0</v>
      </c>
      <c r="D40" s="33" t="s">
        <v>194</v>
      </c>
      <c r="E40" s="34">
        <v>121000</v>
      </c>
      <c r="F40" s="34">
        <v>104742</v>
      </c>
      <c r="G40" s="34">
        <v>16258</v>
      </c>
    </row>
    <row r="41" spans="1:7" ht="22.5">
      <c r="A41" s="30" t="s">
        <v>195</v>
      </c>
      <c r="B41" s="31"/>
      <c r="C41" s="32" t="b">
        <f>TRUE</f>
        <v>1</v>
      </c>
      <c r="D41" s="33" t="s">
        <v>196</v>
      </c>
      <c r="E41" s="34">
        <v>4000</v>
      </c>
      <c r="F41" s="34">
        <v>1078.91</v>
      </c>
      <c r="G41" s="34">
        <v>2921.09</v>
      </c>
    </row>
    <row r="42" spans="1:7" ht="22.5">
      <c r="A42" s="30" t="s">
        <v>193</v>
      </c>
      <c r="B42" s="31"/>
      <c r="C42" s="32" t="b">
        <f>FALSE</f>
        <v>0</v>
      </c>
      <c r="D42" s="33" t="s">
        <v>197</v>
      </c>
      <c r="E42" s="34">
        <v>4000</v>
      </c>
      <c r="F42" s="34">
        <v>1078.91</v>
      </c>
      <c r="G42" s="34">
        <v>2921.09</v>
      </c>
    </row>
    <row r="43" spans="1:7" ht="56.25">
      <c r="A43" s="30" t="s">
        <v>198</v>
      </c>
      <c r="B43" s="31"/>
      <c r="C43" s="32" t="b">
        <f aca="true" t="shared" si="8" ref="C43:C47">TRUE</f>
        <v>1</v>
      </c>
      <c r="D43" s="33" t="s">
        <v>199</v>
      </c>
      <c r="E43" s="34">
        <v>23622.35</v>
      </c>
      <c r="F43" s="34">
        <v>23622.35</v>
      </c>
      <c r="G43" s="34"/>
    </row>
    <row r="44" spans="1:7" ht="22.5">
      <c r="A44" s="30" t="s">
        <v>139</v>
      </c>
      <c r="B44" s="31"/>
      <c r="C44" s="32" t="b">
        <f t="shared" si="8"/>
        <v>1</v>
      </c>
      <c r="D44" s="33" t="s">
        <v>200</v>
      </c>
      <c r="E44" s="34">
        <v>23622.35</v>
      </c>
      <c r="F44" s="34">
        <v>23622.35</v>
      </c>
      <c r="G44" s="34"/>
    </row>
    <row r="45" spans="1:7" ht="56.25">
      <c r="A45" s="30" t="s">
        <v>201</v>
      </c>
      <c r="B45" s="31"/>
      <c r="C45" s="32" t="b">
        <f t="shared" si="8"/>
        <v>1</v>
      </c>
      <c r="D45" s="33" t="s">
        <v>202</v>
      </c>
      <c r="E45" s="34">
        <v>23622.35</v>
      </c>
      <c r="F45" s="34">
        <v>23622.35</v>
      </c>
      <c r="G45" s="34"/>
    </row>
    <row r="46" spans="1:7" ht="22.5">
      <c r="A46" s="30" t="s">
        <v>203</v>
      </c>
      <c r="B46" s="31"/>
      <c r="C46" s="32" t="b">
        <f t="shared" si="8"/>
        <v>1</v>
      </c>
      <c r="D46" s="33" t="s">
        <v>204</v>
      </c>
      <c r="E46" s="34">
        <v>23622.35</v>
      </c>
      <c r="F46" s="34">
        <v>23622.35</v>
      </c>
      <c r="G46" s="34"/>
    </row>
    <row r="47" spans="1:7" ht="22.5">
      <c r="A47" s="30" t="s">
        <v>205</v>
      </c>
      <c r="B47" s="31"/>
      <c r="C47" s="32" t="b">
        <f t="shared" si="8"/>
        <v>1</v>
      </c>
      <c r="D47" s="33" t="s">
        <v>206</v>
      </c>
      <c r="E47" s="34">
        <v>23622.35</v>
      </c>
      <c r="F47" s="34">
        <v>23622.35</v>
      </c>
      <c r="G47" s="34"/>
    </row>
    <row r="48" spans="1:7" ht="33.75">
      <c r="A48" s="30" t="s">
        <v>207</v>
      </c>
      <c r="B48" s="31"/>
      <c r="C48" s="32" t="b">
        <f>FALSE</f>
        <v>0</v>
      </c>
      <c r="D48" s="33" t="s">
        <v>208</v>
      </c>
      <c r="E48" s="34">
        <v>23622.35</v>
      </c>
      <c r="F48" s="34">
        <v>23622.35</v>
      </c>
      <c r="G48" s="34"/>
    </row>
    <row r="49" spans="1:7" ht="22.5">
      <c r="A49" s="30" t="s">
        <v>209</v>
      </c>
      <c r="B49" s="31"/>
      <c r="C49" s="32" t="b">
        <f aca="true" t="shared" si="9" ref="C49:C53">TRUE</f>
        <v>1</v>
      </c>
      <c r="D49" s="33" t="s">
        <v>210</v>
      </c>
      <c r="E49" s="34">
        <v>100256.36</v>
      </c>
      <c r="F49" s="34"/>
      <c r="G49" s="34">
        <v>100256.36</v>
      </c>
    </row>
    <row r="50" spans="1:7" ht="22.5">
      <c r="A50" s="30" t="s">
        <v>139</v>
      </c>
      <c r="B50" s="31"/>
      <c r="C50" s="32" t="b">
        <f t="shared" si="9"/>
        <v>1</v>
      </c>
      <c r="D50" s="33" t="s">
        <v>211</v>
      </c>
      <c r="E50" s="34">
        <v>100256.36</v>
      </c>
      <c r="F50" s="34"/>
      <c r="G50" s="34">
        <v>100256.36</v>
      </c>
    </row>
    <row r="51" spans="1:7" ht="45">
      <c r="A51" s="30" t="s">
        <v>212</v>
      </c>
      <c r="B51" s="31"/>
      <c r="C51" s="32" t="b">
        <f t="shared" si="9"/>
        <v>1</v>
      </c>
      <c r="D51" s="33" t="s">
        <v>213</v>
      </c>
      <c r="E51" s="34">
        <v>100256.36</v>
      </c>
      <c r="F51" s="34"/>
      <c r="G51" s="34">
        <v>100256.36</v>
      </c>
    </row>
    <row r="52" spans="1:7" ht="22.5">
      <c r="A52" s="30" t="s">
        <v>187</v>
      </c>
      <c r="B52" s="31"/>
      <c r="C52" s="32" t="b">
        <f t="shared" si="9"/>
        <v>1</v>
      </c>
      <c r="D52" s="33" t="s">
        <v>214</v>
      </c>
      <c r="E52" s="34">
        <v>100256.36</v>
      </c>
      <c r="F52" s="34"/>
      <c r="G52" s="34">
        <v>100256.36</v>
      </c>
    </row>
    <row r="53" spans="1:7" ht="22.5">
      <c r="A53" s="30" t="s">
        <v>215</v>
      </c>
      <c r="B53" s="31"/>
      <c r="C53" s="32" t="b">
        <f t="shared" si="9"/>
        <v>1</v>
      </c>
      <c r="D53" s="33" t="s">
        <v>216</v>
      </c>
      <c r="E53" s="34">
        <v>100256.36</v>
      </c>
      <c r="F53" s="34"/>
      <c r="G53" s="34">
        <v>100256.36</v>
      </c>
    </row>
    <row r="54" spans="1:7" ht="22.5">
      <c r="A54" s="30" t="s">
        <v>193</v>
      </c>
      <c r="B54" s="31"/>
      <c r="C54" s="32" t="b">
        <f>FALSE</f>
        <v>0</v>
      </c>
      <c r="D54" s="33" t="s">
        <v>217</v>
      </c>
      <c r="E54" s="34">
        <v>100256.36</v>
      </c>
      <c r="F54" s="34"/>
      <c r="G54" s="34">
        <v>100256.36</v>
      </c>
    </row>
    <row r="55" spans="1:7" ht="22.5">
      <c r="A55" s="30" t="s">
        <v>218</v>
      </c>
      <c r="B55" s="31"/>
      <c r="C55" s="32" t="b">
        <f aca="true" t="shared" si="10" ref="C55:C60">TRUE</f>
        <v>1</v>
      </c>
      <c r="D55" s="33" t="s">
        <v>219</v>
      </c>
      <c r="E55" s="34">
        <v>399743.64</v>
      </c>
      <c r="F55" s="34">
        <v>399743.64</v>
      </c>
      <c r="G55" s="34"/>
    </row>
    <row r="56" spans="1:7" ht="22.5">
      <c r="A56" s="30" t="s">
        <v>139</v>
      </c>
      <c r="B56" s="31"/>
      <c r="C56" s="32" t="b">
        <f t="shared" si="10"/>
        <v>1</v>
      </c>
      <c r="D56" s="33" t="s">
        <v>220</v>
      </c>
      <c r="E56" s="34">
        <v>399743.64</v>
      </c>
      <c r="F56" s="34">
        <v>399743.64</v>
      </c>
      <c r="G56" s="34"/>
    </row>
    <row r="57" spans="1:7" ht="45">
      <c r="A57" s="30" t="s">
        <v>212</v>
      </c>
      <c r="B57" s="31"/>
      <c r="C57" s="32" t="b">
        <f t="shared" si="10"/>
        <v>1</v>
      </c>
      <c r="D57" s="33" t="s">
        <v>221</v>
      </c>
      <c r="E57" s="34">
        <v>399743.64</v>
      </c>
      <c r="F57" s="34">
        <v>399743.64</v>
      </c>
      <c r="G57" s="34"/>
    </row>
    <row r="58" spans="1:7" ht="33.75">
      <c r="A58" s="30" t="s">
        <v>163</v>
      </c>
      <c r="B58" s="31"/>
      <c r="C58" s="32" t="b">
        <f t="shared" si="10"/>
        <v>1</v>
      </c>
      <c r="D58" s="33" t="s">
        <v>222</v>
      </c>
      <c r="E58" s="34">
        <v>332915.64</v>
      </c>
      <c r="F58" s="34">
        <v>332915.64</v>
      </c>
      <c r="G58" s="34"/>
    </row>
    <row r="59" spans="1:7" ht="33.75">
      <c r="A59" s="30" t="s">
        <v>165</v>
      </c>
      <c r="B59" s="31"/>
      <c r="C59" s="32" t="b">
        <f t="shared" si="10"/>
        <v>1</v>
      </c>
      <c r="D59" s="33" t="s">
        <v>223</v>
      </c>
      <c r="E59" s="34">
        <v>332915.64</v>
      </c>
      <c r="F59" s="34">
        <v>332915.64</v>
      </c>
      <c r="G59" s="34"/>
    </row>
    <row r="60" spans="1:7" ht="33.75">
      <c r="A60" s="30" t="s">
        <v>179</v>
      </c>
      <c r="B60" s="31"/>
      <c r="C60" s="32" t="b">
        <f t="shared" si="10"/>
        <v>1</v>
      </c>
      <c r="D60" s="33" t="s">
        <v>224</v>
      </c>
      <c r="E60" s="34">
        <v>332915.64</v>
      </c>
      <c r="F60" s="34">
        <v>332915.64</v>
      </c>
      <c r="G60" s="34"/>
    </row>
    <row r="61" spans="1:7" ht="22.5">
      <c r="A61" s="30" t="s">
        <v>171</v>
      </c>
      <c r="B61" s="31"/>
      <c r="C61" s="32" t="b">
        <f aca="true" t="shared" si="11" ref="C61:C62">FALSE</f>
        <v>0</v>
      </c>
      <c r="D61" s="33" t="s">
        <v>225</v>
      </c>
      <c r="E61" s="34">
        <v>280000</v>
      </c>
      <c r="F61" s="34">
        <v>280000</v>
      </c>
      <c r="G61" s="34"/>
    </row>
    <row r="62" spans="1:7" ht="22.5">
      <c r="A62" s="30" t="s">
        <v>177</v>
      </c>
      <c r="B62" s="31"/>
      <c r="C62" s="32" t="b">
        <f t="shared" si="11"/>
        <v>0</v>
      </c>
      <c r="D62" s="33" t="s">
        <v>226</v>
      </c>
      <c r="E62" s="34">
        <v>52915.64</v>
      </c>
      <c r="F62" s="34">
        <v>52915.64</v>
      </c>
      <c r="G62" s="34"/>
    </row>
    <row r="63" spans="1:7" ht="22.5">
      <c r="A63" s="30" t="s">
        <v>227</v>
      </c>
      <c r="B63" s="31"/>
      <c r="C63" s="32" t="b">
        <f aca="true" t="shared" si="12" ref="C63:C64">TRUE</f>
        <v>1</v>
      </c>
      <c r="D63" s="33" t="s">
        <v>228</v>
      </c>
      <c r="E63" s="34">
        <v>66828</v>
      </c>
      <c r="F63" s="34">
        <v>66828</v>
      </c>
      <c r="G63" s="34"/>
    </row>
    <row r="64" spans="1:7" ht="22.5">
      <c r="A64" s="30" t="s">
        <v>229</v>
      </c>
      <c r="B64" s="31"/>
      <c r="C64" s="32" t="b">
        <f t="shared" si="12"/>
        <v>1</v>
      </c>
      <c r="D64" s="33" t="s">
        <v>230</v>
      </c>
      <c r="E64" s="34">
        <v>66828</v>
      </c>
      <c r="F64" s="34">
        <v>66828</v>
      </c>
      <c r="G64" s="34"/>
    </row>
    <row r="65" spans="1:7" ht="22.5">
      <c r="A65" s="30" t="s">
        <v>193</v>
      </c>
      <c r="B65" s="31"/>
      <c r="C65" s="32" t="b">
        <f>FALSE</f>
        <v>0</v>
      </c>
      <c r="D65" s="33" t="s">
        <v>231</v>
      </c>
      <c r="E65" s="34">
        <v>66828</v>
      </c>
      <c r="F65" s="34">
        <v>66828</v>
      </c>
      <c r="G65" s="34"/>
    </row>
    <row r="66" spans="1:7" ht="22.5">
      <c r="A66" s="30" t="s">
        <v>232</v>
      </c>
      <c r="B66" s="31"/>
      <c r="C66" s="32" t="b">
        <f aca="true" t="shared" si="13" ref="C66:C72">TRUE</f>
        <v>1</v>
      </c>
      <c r="D66" s="33" t="s">
        <v>233</v>
      </c>
      <c r="E66" s="34">
        <v>241700</v>
      </c>
      <c r="F66" s="34">
        <v>196247.02</v>
      </c>
      <c r="G66" s="34">
        <v>45452.98</v>
      </c>
    </row>
    <row r="67" spans="1:7" ht="22.5">
      <c r="A67" s="30" t="s">
        <v>234</v>
      </c>
      <c r="B67" s="31"/>
      <c r="C67" s="32" t="b">
        <f t="shared" si="13"/>
        <v>1</v>
      </c>
      <c r="D67" s="33" t="s">
        <v>235</v>
      </c>
      <c r="E67" s="34">
        <v>241700</v>
      </c>
      <c r="F67" s="34">
        <v>196247.02</v>
      </c>
      <c r="G67" s="34">
        <v>45452.98</v>
      </c>
    </row>
    <row r="68" spans="1:7" ht="22.5">
      <c r="A68" s="30" t="s">
        <v>139</v>
      </c>
      <c r="B68" s="31"/>
      <c r="C68" s="32" t="b">
        <f t="shared" si="13"/>
        <v>1</v>
      </c>
      <c r="D68" s="33" t="s">
        <v>236</v>
      </c>
      <c r="E68" s="34">
        <v>241700</v>
      </c>
      <c r="F68" s="34">
        <v>196247.02</v>
      </c>
      <c r="G68" s="34">
        <v>45452.98</v>
      </c>
    </row>
    <row r="69" spans="1:7" ht="33.75">
      <c r="A69" s="30" t="s">
        <v>237</v>
      </c>
      <c r="B69" s="31"/>
      <c r="C69" s="32" t="b">
        <f t="shared" si="13"/>
        <v>1</v>
      </c>
      <c r="D69" s="33" t="s">
        <v>238</v>
      </c>
      <c r="E69" s="34">
        <v>241700</v>
      </c>
      <c r="F69" s="34">
        <v>196247.02</v>
      </c>
      <c r="G69" s="34">
        <v>45452.98</v>
      </c>
    </row>
    <row r="70" spans="1:7" ht="78.75">
      <c r="A70" s="30" t="s">
        <v>143</v>
      </c>
      <c r="B70" s="31"/>
      <c r="C70" s="32" t="b">
        <f t="shared" si="13"/>
        <v>1</v>
      </c>
      <c r="D70" s="33" t="s">
        <v>239</v>
      </c>
      <c r="E70" s="34">
        <v>232000</v>
      </c>
      <c r="F70" s="34">
        <v>191771.64</v>
      </c>
      <c r="G70" s="34">
        <v>40228.36</v>
      </c>
    </row>
    <row r="71" spans="1:7" ht="33.75">
      <c r="A71" s="30" t="s">
        <v>145</v>
      </c>
      <c r="B71" s="31"/>
      <c r="C71" s="32" t="b">
        <f t="shared" si="13"/>
        <v>1</v>
      </c>
      <c r="D71" s="33" t="s">
        <v>240</v>
      </c>
      <c r="E71" s="34">
        <v>232000</v>
      </c>
      <c r="F71" s="34">
        <v>191771.64</v>
      </c>
      <c r="G71" s="34">
        <v>40228.36</v>
      </c>
    </row>
    <row r="72" spans="1:7" ht="22.5">
      <c r="A72" s="30" t="s">
        <v>147</v>
      </c>
      <c r="B72" s="31"/>
      <c r="C72" s="32" t="b">
        <f t="shared" si="13"/>
        <v>1</v>
      </c>
      <c r="D72" s="33" t="s">
        <v>241</v>
      </c>
      <c r="E72" s="34">
        <v>232000</v>
      </c>
      <c r="F72" s="34">
        <v>191771.64</v>
      </c>
      <c r="G72" s="34">
        <v>40228.36</v>
      </c>
    </row>
    <row r="73" spans="1:7" ht="22.5">
      <c r="A73" s="30" t="s">
        <v>149</v>
      </c>
      <c r="B73" s="31"/>
      <c r="C73" s="32" t="b">
        <f aca="true" t="shared" si="14" ref="C73:C74">FALSE</f>
        <v>0</v>
      </c>
      <c r="D73" s="33" t="s">
        <v>242</v>
      </c>
      <c r="E73" s="34">
        <v>178000</v>
      </c>
      <c r="F73" s="34">
        <v>148216.92</v>
      </c>
      <c r="G73" s="34">
        <v>29783.08</v>
      </c>
    </row>
    <row r="74" spans="1:7" ht="22.5">
      <c r="A74" s="30" t="s">
        <v>151</v>
      </c>
      <c r="B74" s="31"/>
      <c r="C74" s="32" t="b">
        <f t="shared" si="14"/>
        <v>0</v>
      </c>
      <c r="D74" s="33" t="s">
        <v>243</v>
      </c>
      <c r="E74" s="34">
        <v>54000</v>
      </c>
      <c r="F74" s="34">
        <v>43554.72</v>
      </c>
      <c r="G74" s="34">
        <v>10445.28</v>
      </c>
    </row>
    <row r="75" spans="1:7" ht="33.75">
      <c r="A75" s="30" t="s">
        <v>163</v>
      </c>
      <c r="B75" s="31"/>
      <c r="C75" s="32" t="b">
        <f aca="true" t="shared" si="15" ref="C75:C77">TRUE</f>
        <v>1</v>
      </c>
      <c r="D75" s="33" t="s">
        <v>244</v>
      </c>
      <c r="E75" s="34">
        <v>9700</v>
      </c>
      <c r="F75" s="34">
        <v>4475.38</v>
      </c>
      <c r="G75" s="34">
        <v>5224.62</v>
      </c>
    </row>
    <row r="76" spans="1:7" ht="33.75">
      <c r="A76" s="30" t="s">
        <v>165</v>
      </c>
      <c r="B76" s="31"/>
      <c r="C76" s="32" t="b">
        <f t="shared" si="15"/>
        <v>1</v>
      </c>
      <c r="D76" s="33" t="s">
        <v>245</v>
      </c>
      <c r="E76" s="34">
        <v>9700</v>
      </c>
      <c r="F76" s="34">
        <v>4475.38</v>
      </c>
      <c r="G76" s="34">
        <v>5224.62</v>
      </c>
    </row>
    <row r="77" spans="1:7" ht="33.75">
      <c r="A77" s="30" t="s">
        <v>167</v>
      </c>
      <c r="B77" s="31"/>
      <c r="C77" s="32" t="b">
        <f t="shared" si="15"/>
        <v>1</v>
      </c>
      <c r="D77" s="33" t="s">
        <v>246</v>
      </c>
      <c r="E77" s="34">
        <v>3550</v>
      </c>
      <c r="F77" s="34">
        <v>3550</v>
      </c>
      <c r="G77" s="34"/>
    </row>
    <row r="78" spans="1:7" ht="22.5">
      <c r="A78" s="30" t="s">
        <v>177</v>
      </c>
      <c r="B78" s="31"/>
      <c r="C78" s="32" t="b">
        <f>FALSE</f>
        <v>0</v>
      </c>
      <c r="D78" s="33" t="s">
        <v>247</v>
      </c>
      <c r="E78" s="34">
        <v>3550</v>
      </c>
      <c r="F78" s="34">
        <v>3550</v>
      </c>
      <c r="G78" s="34"/>
    </row>
    <row r="79" spans="1:7" ht="33.75">
      <c r="A79" s="30" t="s">
        <v>179</v>
      </c>
      <c r="B79" s="31"/>
      <c r="C79" s="32" t="b">
        <f>TRUE</f>
        <v>1</v>
      </c>
      <c r="D79" s="33" t="s">
        <v>248</v>
      </c>
      <c r="E79" s="34">
        <v>6150</v>
      </c>
      <c r="F79" s="34">
        <v>925.38</v>
      </c>
      <c r="G79" s="34">
        <v>5224.62</v>
      </c>
    </row>
    <row r="80" spans="1:7" ht="22.5">
      <c r="A80" s="30" t="s">
        <v>177</v>
      </c>
      <c r="B80" s="31"/>
      <c r="C80" s="32" t="b">
        <f>FALSE</f>
        <v>0</v>
      </c>
      <c r="D80" s="33" t="s">
        <v>249</v>
      </c>
      <c r="E80" s="34">
        <v>6150</v>
      </c>
      <c r="F80" s="34">
        <v>925.38</v>
      </c>
      <c r="G80" s="34">
        <v>5224.62</v>
      </c>
    </row>
    <row r="81" spans="1:7" ht="22.5">
      <c r="A81" s="30" t="s">
        <v>250</v>
      </c>
      <c r="B81" s="31"/>
      <c r="C81" s="32" t="b">
        <f aca="true" t="shared" si="16" ref="C81:C87">TRUE</f>
        <v>1</v>
      </c>
      <c r="D81" s="33" t="s">
        <v>251</v>
      </c>
      <c r="E81" s="34">
        <v>133800</v>
      </c>
      <c r="F81" s="34">
        <v>133723.44</v>
      </c>
      <c r="G81" s="34">
        <v>76.56</v>
      </c>
    </row>
    <row r="82" spans="1:7" ht="22.5">
      <c r="A82" s="30" t="s">
        <v>252</v>
      </c>
      <c r="B82" s="31"/>
      <c r="C82" s="32" t="b">
        <f t="shared" si="16"/>
        <v>1</v>
      </c>
      <c r="D82" s="33" t="s">
        <v>253</v>
      </c>
      <c r="E82" s="34">
        <v>133800</v>
      </c>
      <c r="F82" s="34">
        <v>133723.44</v>
      </c>
      <c r="G82" s="34">
        <v>76.56</v>
      </c>
    </row>
    <row r="83" spans="1:7" ht="56.25">
      <c r="A83" s="30" t="s">
        <v>254</v>
      </c>
      <c r="B83" s="31"/>
      <c r="C83" s="32" t="b">
        <f t="shared" si="16"/>
        <v>1</v>
      </c>
      <c r="D83" s="33" t="s">
        <v>255</v>
      </c>
      <c r="E83" s="34">
        <v>133800</v>
      </c>
      <c r="F83" s="34">
        <v>133723.44</v>
      </c>
      <c r="G83" s="34">
        <v>76.56</v>
      </c>
    </row>
    <row r="84" spans="1:7" ht="112.5">
      <c r="A84" s="30" t="s">
        <v>256</v>
      </c>
      <c r="B84" s="31"/>
      <c r="C84" s="32" t="b">
        <f t="shared" si="16"/>
        <v>1</v>
      </c>
      <c r="D84" s="33" t="s">
        <v>257</v>
      </c>
      <c r="E84" s="34">
        <v>13040</v>
      </c>
      <c r="F84" s="34">
        <v>13040</v>
      </c>
      <c r="G84" s="34"/>
    </row>
    <row r="85" spans="1:7" ht="33.75">
      <c r="A85" s="30" t="s">
        <v>163</v>
      </c>
      <c r="B85" s="31"/>
      <c r="C85" s="32" t="b">
        <f t="shared" si="16"/>
        <v>1</v>
      </c>
      <c r="D85" s="33" t="s">
        <v>258</v>
      </c>
      <c r="E85" s="34">
        <v>13040</v>
      </c>
      <c r="F85" s="34">
        <v>13040</v>
      </c>
      <c r="G85" s="34"/>
    </row>
    <row r="86" spans="1:7" ht="33.75">
      <c r="A86" s="30" t="s">
        <v>165</v>
      </c>
      <c r="B86" s="31"/>
      <c r="C86" s="32" t="b">
        <f t="shared" si="16"/>
        <v>1</v>
      </c>
      <c r="D86" s="33" t="s">
        <v>259</v>
      </c>
      <c r="E86" s="34">
        <v>13040</v>
      </c>
      <c r="F86" s="34">
        <v>13040</v>
      </c>
      <c r="G86" s="34"/>
    </row>
    <row r="87" spans="1:7" ht="33.75">
      <c r="A87" s="30" t="s">
        <v>179</v>
      </c>
      <c r="B87" s="31"/>
      <c r="C87" s="32" t="b">
        <f t="shared" si="16"/>
        <v>1</v>
      </c>
      <c r="D87" s="33" t="s">
        <v>260</v>
      </c>
      <c r="E87" s="34">
        <v>13040</v>
      </c>
      <c r="F87" s="34">
        <v>13040</v>
      </c>
      <c r="G87" s="34"/>
    </row>
    <row r="88" spans="1:7" ht="22.5">
      <c r="A88" s="30" t="s">
        <v>177</v>
      </c>
      <c r="B88" s="31"/>
      <c r="C88" s="32" t="b">
        <f>FALSE</f>
        <v>0</v>
      </c>
      <c r="D88" s="33" t="s">
        <v>261</v>
      </c>
      <c r="E88" s="34">
        <v>13040</v>
      </c>
      <c r="F88" s="34">
        <v>13040</v>
      </c>
      <c r="G88" s="34"/>
    </row>
    <row r="89" spans="1:7" ht="78.75">
      <c r="A89" s="30" t="s">
        <v>262</v>
      </c>
      <c r="B89" s="31"/>
      <c r="C89" s="32" t="b">
        <f aca="true" t="shared" si="17" ref="C89:C92">TRUE</f>
        <v>1</v>
      </c>
      <c r="D89" s="33" t="s">
        <v>263</v>
      </c>
      <c r="E89" s="34">
        <v>17750</v>
      </c>
      <c r="F89" s="34">
        <v>17750</v>
      </c>
      <c r="G89" s="34"/>
    </row>
    <row r="90" spans="1:7" ht="33.75">
      <c r="A90" s="30" t="s">
        <v>163</v>
      </c>
      <c r="B90" s="31"/>
      <c r="C90" s="32" t="b">
        <f t="shared" si="17"/>
        <v>1</v>
      </c>
      <c r="D90" s="33" t="s">
        <v>264</v>
      </c>
      <c r="E90" s="34">
        <v>17750</v>
      </c>
      <c r="F90" s="34">
        <v>17750</v>
      </c>
      <c r="G90" s="34"/>
    </row>
    <row r="91" spans="1:7" ht="33.75">
      <c r="A91" s="30" t="s">
        <v>165</v>
      </c>
      <c r="B91" s="31"/>
      <c r="C91" s="32" t="b">
        <f t="shared" si="17"/>
        <v>1</v>
      </c>
      <c r="D91" s="33" t="s">
        <v>265</v>
      </c>
      <c r="E91" s="34">
        <v>17750</v>
      </c>
      <c r="F91" s="34">
        <v>17750</v>
      </c>
      <c r="G91" s="34"/>
    </row>
    <row r="92" spans="1:7" ht="33.75">
      <c r="A92" s="30" t="s">
        <v>179</v>
      </c>
      <c r="B92" s="31"/>
      <c r="C92" s="32" t="b">
        <f t="shared" si="17"/>
        <v>1</v>
      </c>
      <c r="D92" s="33" t="s">
        <v>266</v>
      </c>
      <c r="E92" s="34">
        <v>17750</v>
      </c>
      <c r="F92" s="34">
        <v>17750</v>
      </c>
      <c r="G92" s="34"/>
    </row>
    <row r="93" spans="1:7" ht="22.5">
      <c r="A93" s="30" t="s">
        <v>175</v>
      </c>
      <c r="B93" s="31"/>
      <c r="C93" s="32" t="b">
        <f>FALSE</f>
        <v>0</v>
      </c>
      <c r="D93" s="33" t="s">
        <v>267</v>
      </c>
      <c r="E93" s="34">
        <v>17750</v>
      </c>
      <c r="F93" s="34">
        <v>17750</v>
      </c>
      <c r="G93" s="34"/>
    </row>
    <row r="94" spans="1:7" ht="78.75">
      <c r="A94" s="30" t="s">
        <v>268</v>
      </c>
      <c r="B94" s="31"/>
      <c r="C94" s="32" t="b">
        <f aca="true" t="shared" si="18" ref="C94:C97">TRUE</f>
        <v>1</v>
      </c>
      <c r="D94" s="33" t="s">
        <v>269</v>
      </c>
      <c r="E94" s="34">
        <v>47036.56</v>
      </c>
      <c r="F94" s="34">
        <v>46960</v>
      </c>
      <c r="G94" s="34">
        <v>76.56</v>
      </c>
    </row>
    <row r="95" spans="1:7" ht="33.75">
      <c r="A95" s="30" t="s">
        <v>163</v>
      </c>
      <c r="B95" s="31"/>
      <c r="C95" s="32" t="b">
        <f t="shared" si="18"/>
        <v>1</v>
      </c>
      <c r="D95" s="33" t="s">
        <v>270</v>
      </c>
      <c r="E95" s="34">
        <v>47036.56</v>
      </c>
      <c r="F95" s="34">
        <v>46960</v>
      </c>
      <c r="G95" s="34">
        <v>76.56</v>
      </c>
    </row>
    <row r="96" spans="1:7" ht="33.75">
      <c r="A96" s="30" t="s">
        <v>165</v>
      </c>
      <c r="B96" s="31"/>
      <c r="C96" s="32" t="b">
        <f t="shared" si="18"/>
        <v>1</v>
      </c>
      <c r="D96" s="33" t="s">
        <v>271</v>
      </c>
      <c r="E96" s="34">
        <v>47036.56</v>
      </c>
      <c r="F96" s="34">
        <v>46960</v>
      </c>
      <c r="G96" s="34">
        <v>76.56</v>
      </c>
    </row>
    <row r="97" spans="1:7" ht="33.75">
      <c r="A97" s="30" t="s">
        <v>179</v>
      </c>
      <c r="B97" s="31"/>
      <c r="C97" s="32" t="b">
        <f t="shared" si="18"/>
        <v>1</v>
      </c>
      <c r="D97" s="33" t="s">
        <v>272</v>
      </c>
      <c r="E97" s="34">
        <v>47036.56</v>
      </c>
      <c r="F97" s="34">
        <v>46960</v>
      </c>
      <c r="G97" s="34">
        <v>76.56</v>
      </c>
    </row>
    <row r="98" spans="1:7" ht="22.5">
      <c r="A98" s="30" t="s">
        <v>173</v>
      </c>
      <c r="B98" s="31"/>
      <c r="C98" s="32" t="b">
        <f>FALSE</f>
        <v>0</v>
      </c>
      <c r="D98" s="33" t="s">
        <v>273</v>
      </c>
      <c r="E98" s="34">
        <v>47036.56</v>
      </c>
      <c r="F98" s="34">
        <v>46960</v>
      </c>
      <c r="G98" s="34">
        <v>76.56</v>
      </c>
    </row>
    <row r="99" spans="1:7" ht="78.75">
      <c r="A99" s="30" t="s">
        <v>274</v>
      </c>
      <c r="B99" s="31"/>
      <c r="C99" s="32" t="b">
        <f aca="true" t="shared" si="19" ref="C99:C102">TRUE</f>
        <v>1</v>
      </c>
      <c r="D99" s="33" t="s">
        <v>275</v>
      </c>
      <c r="E99" s="34">
        <v>55973.44</v>
      </c>
      <c r="F99" s="34">
        <v>55973.44</v>
      </c>
      <c r="G99" s="34"/>
    </row>
    <row r="100" spans="1:7" ht="33.75">
      <c r="A100" s="30" t="s">
        <v>163</v>
      </c>
      <c r="B100" s="31"/>
      <c r="C100" s="32" t="b">
        <f t="shared" si="19"/>
        <v>1</v>
      </c>
      <c r="D100" s="33" t="s">
        <v>276</v>
      </c>
      <c r="E100" s="34">
        <v>55973.44</v>
      </c>
      <c r="F100" s="34">
        <v>55973.44</v>
      </c>
      <c r="G100" s="34"/>
    </row>
    <row r="101" spans="1:7" ht="33.75">
      <c r="A101" s="30" t="s">
        <v>165</v>
      </c>
      <c r="B101" s="31"/>
      <c r="C101" s="32" t="b">
        <f t="shared" si="19"/>
        <v>1</v>
      </c>
      <c r="D101" s="33" t="s">
        <v>277</v>
      </c>
      <c r="E101" s="34">
        <v>55973.44</v>
      </c>
      <c r="F101" s="34">
        <v>55973.44</v>
      </c>
      <c r="G101" s="34"/>
    </row>
    <row r="102" spans="1:7" ht="33.75">
      <c r="A102" s="30" t="s">
        <v>179</v>
      </c>
      <c r="B102" s="31"/>
      <c r="C102" s="32" t="b">
        <f t="shared" si="19"/>
        <v>1</v>
      </c>
      <c r="D102" s="33" t="s">
        <v>278</v>
      </c>
      <c r="E102" s="34">
        <v>55973.44</v>
      </c>
      <c r="F102" s="34">
        <v>55973.44</v>
      </c>
      <c r="G102" s="34"/>
    </row>
    <row r="103" spans="1:7" ht="22.5">
      <c r="A103" s="30" t="s">
        <v>173</v>
      </c>
      <c r="B103" s="31"/>
      <c r="C103" s="32" t="b">
        <f>FALSE</f>
        <v>0</v>
      </c>
      <c r="D103" s="33" t="s">
        <v>279</v>
      </c>
      <c r="E103" s="34">
        <v>55973.44</v>
      </c>
      <c r="F103" s="34">
        <v>55973.44</v>
      </c>
      <c r="G103" s="34"/>
    </row>
    <row r="104" spans="1:7" ht="22.5">
      <c r="A104" s="30" t="s">
        <v>280</v>
      </c>
      <c r="B104" s="31"/>
      <c r="C104" s="32" t="b">
        <f aca="true" t="shared" si="20" ref="C104:C110">TRUE</f>
        <v>1</v>
      </c>
      <c r="D104" s="33" t="s">
        <v>281</v>
      </c>
      <c r="E104" s="34">
        <v>8490577.65</v>
      </c>
      <c r="F104" s="34">
        <v>6002996.15</v>
      </c>
      <c r="G104" s="34">
        <v>2487581.5</v>
      </c>
    </row>
    <row r="105" spans="1:7" ht="22.5">
      <c r="A105" s="30" t="s">
        <v>282</v>
      </c>
      <c r="B105" s="31"/>
      <c r="C105" s="32" t="b">
        <f t="shared" si="20"/>
        <v>1</v>
      </c>
      <c r="D105" s="33" t="s">
        <v>283</v>
      </c>
      <c r="E105" s="34">
        <v>7390600</v>
      </c>
      <c r="F105" s="34">
        <v>6002996.15</v>
      </c>
      <c r="G105" s="34">
        <v>1387603.85</v>
      </c>
    </row>
    <row r="106" spans="1:7" ht="45">
      <c r="A106" s="30" t="s">
        <v>284</v>
      </c>
      <c r="B106" s="31"/>
      <c r="C106" s="32" t="b">
        <f t="shared" si="20"/>
        <v>1</v>
      </c>
      <c r="D106" s="33" t="s">
        <v>285</v>
      </c>
      <c r="E106" s="34">
        <v>7390600</v>
      </c>
      <c r="F106" s="34">
        <v>6002996.15</v>
      </c>
      <c r="G106" s="34">
        <v>1387603.85</v>
      </c>
    </row>
    <row r="107" spans="1:7" ht="56.25">
      <c r="A107" s="30" t="s">
        <v>286</v>
      </c>
      <c r="B107" s="31"/>
      <c r="C107" s="32" t="b">
        <f t="shared" si="20"/>
        <v>1</v>
      </c>
      <c r="D107" s="33" t="s">
        <v>287</v>
      </c>
      <c r="E107" s="34">
        <v>3306029.73</v>
      </c>
      <c r="F107" s="34">
        <v>2405729.45</v>
      </c>
      <c r="G107" s="34">
        <v>900300.28</v>
      </c>
    </row>
    <row r="108" spans="1:7" ht="33.75">
      <c r="A108" s="30" t="s">
        <v>163</v>
      </c>
      <c r="B108" s="31"/>
      <c r="C108" s="32" t="b">
        <f t="shared" si="20"/>
        <v>1</v>
      </c>
      <c r="D108" s="33" t="s">
        <v>288</v>
      </c>
      <c r="E108" s="34">
        <v>3306029.73</v>
      </c>
      <c r="F108" s="34">
        <v>2405729.45</v>
      </c>
      <c r="G108" s="34">
        <v>900300.28</v>
      </c>
    </row>
    <row r="109" spans="1:7" ht="33.75">
      <c r="A109" s="30" t="s">
        <v>165</v>
      </c>
      <c r="B109" s="31"/>
      <c r="C109" s="32" t="b">
        <f t="shared" si="20"/>
        <v>1</v>
      </c>
      <c r="D109" s="33" t="s">
        <v>289</v>
      </c>
      <c r="E109" s="34">
        <v>3306029.73</v>
      </c>
      <c r="F109" s="34">
        <v>2405729.45</v>
      </c>
      <c r="G109" s="34">
        <v>900300.28</v>
      </c>
    </row>
    <row r="110" spans="1:7" ht="33.75">
      <c r="A110" s="30" t="s">
        <v>179</v>
      </c>
      <c r="B110" s="31"/>
      <c r="C110" s="32" t="b">
        <f t="shared" si="20"/>
        <v>1</v>
      </c>
      <c r="D110" s="33" t="s">
        <v>290</v>
      </c>
      <c r="E110" s="34">
        <v>3306029.73</v>
      </c>
      <c r="F110" s="34">
        <v>2405729.45</v>
      </c>
      <c r="G110" s="34">
        <v>900300.28</v>
      </c>
    </row>
    <row r="111" spans="1:7" ht="22.5">
      <c r="A111" s="30" t="s">
        <v>171</v>
      </c>
      <c r="B111" s="31"/>
      <c r="C111" s="32" t="b">
        <f>FALSE</f>
        <v>0</v>
      </c>
      <c r="D111" s="33" t="s">
        <v>291</v>
      </c>
      <c r="E111" s="34">
        <v>3306029.73</v>
      </c>
      <c r="F111" s="34">
        <v>2405729.45</v>
      </c>
      <c r="G111" s="34">
        <v>900300.28</v>
      </c>
    </row>
    <row r="112" spans="1:7" ht="78.75">
      <c r="A112" s="30" t="s">
        <v>292</v>
      </c>
      <c r="B112" s="31"/>
      <c r="C112" s="32" t="b">
        <f aca="true" t="shared" si="21" ref="C112:C115">TRUE</f>
        <v>1</v>
      </c>
      <c r="D112" s="33" t="s">
        <v>293</v>
      </c>
      <c r="E112" s="34">
        <v>1817500.99</v>
      </c>
      <c r="F112" s="34">
        <v>1817500.99</v>
      </c>
      <c r="G112" s="34"/>
    </row>
    <row r="113" spans="1:7" ht="33.75">
      <c r="A113" s="30" t="s">
        <v>163</v>
      </c>
      <c r="B113" s="31"/>
      <c r="C113" s="32" t="b">
        <f t="shared" si="21"/>
        <v>1</v>
      </c>
      <c r="D113" s="33" t="s">
        <v>294</v>
      </c>
      <c r="E113" s="34">
        <v>1817500.99</v>
      </c>
      <c r="F113" s="34">
        <v>1817500.99</v>
      </c>
      <c r="G113" s="34"/>
    </row>
    <row r="114" spans="1:7" ht="33.75">
      <c r="A114" s="30" t="s">
        <v>165</v>
      </c>
      <c r="B114" s="31"/>
      <c r="C114" s="32" t="b">
        <f t="shared" si="21"/>
        <v>1</v>
      </c>
      <c r="D114" s="33" t="s">
        <v>295</v>
      </c>
      <c r="E114" s="34">
        <v>1817500.99</v>
      </c>
      <c r="F114" s="34">
        <v>1817500.99</v>
      </c>
      <c r="G114" s="34"/>
    </row>
    <row r="115" spans="1:7" ht="33.75">
      <c r="A115" s="30" t="s">
        <v>179</v>
      </c>
      <c r="B115" s="31"/>
      <c r="C115" s="32" t="b">
        <f t="shared" si="21"/>
        <v>1</v>
      </c>
      <c r="D115" s="33" t="s">
        <v>296</v>
      </c>
      <c r="E115" s="34">
        <v>1817500.99</v>
      </c>
      <c r="F115" s="34">
        <v>1817500.99</v>
      </c>
      <c r="G115" s="34"/>
    </row>
    <row r="116" spans="1:7" ht="22.5">
      <c r="A116" s="30" t="s">
        <v>171</v>
      </c>
      <c r="B116" s="31"/>
      <c r="C116" s="32" t="b">
        <f>FALSE</f>
        <v>0</v>
      </c>
      <c r="D116" s="33" t="s">
        <v>297</v>
      </c>
      <c r="E116" s="34">
        <v>1817500.99</v>
      </c>
      <c r="F116" s="34">
        <v>1817500.99</v>
      </c>
      <c r="G116" s="34"/>
    </row>
    <row r="117" spans="1:7" ht="56.25">
      <c r="A117" s="30" t="s">
        <v>298</v>
      </c>
      <c r="B117" s="31"/>
      <c r="C117" s="32" t="b">
        <f aca="true" t="shared" si="22" ref="C117:C120">TRUE</f>
        <v>1</v>
      </c>
      <c r="D117" s="33" t="s">
        <v>299</v>
      </c>
      <c r="E117" s="34">
        <v>15069.28</v>
      </c>
      <c r="F117" s="34">
        <v>15069.28</v>
      </c>
      <c r="G117" s="34"/>
    </row>
    <row r="118" spans="1:7" ht="33.75">
      <c r="A118" s="30" t="s">
        <v>163</v>
      </c>
      <c r="B118" s="31"/>
      <c r="C118" s="32" t="b">
        <f t="shared" si="22"/>
        <v>1</v>
      </c>
      <c r="D118" s="33" t="s">
        <v>300</v>
      </c>
      <c r="E118" s="34">
        <v>15069.28</v>
      </c>
      <c r="F118" s="34">
        <v>15069.28</v>
      </c>
      <c r="G118" s="34"/>
    </row>
    <row r="119" spans="1:7" ht="33.75">
      <c r="A119" s="30" t="s">
        <v>165</v>
      </c>
      <c r="B119" s="31"/>
      <c r="C119" s="32" t="b">
        <f t="shared" si="22"/>
        <v>1</v>
      </c>
      <c r="D119" s="33" t="s">
        <v>301</v>
      </c>
      <c r="E119" s="34">
        <v>15069.28</v>
      </c>
      <c r="F119" s="34">
        <v>15069.28</v>
      </c>
      <c r="G119" s="34"/>
    </row>
    <row r="120" spans="1:7" ht="33.75">
      <c r="A120" s="30" t="s">
        <v>179</v>
      </c>
      <c r="B120" s="31"/>
      <c r="C120" s="32" t="b">
        <f t="shared" si="22"/>
        <v>1</v>
      </c>
      <c r="D120" s="33" t="s">
        <v>302</v>
      </c>
      <c r="E120" s="34">
        <v>15069.28</v>
      </c>
      <c r="F120" s="34">
        <v>15069.28</v>
      </c>
      <c r="G120" s="34"/>
    </row>
    <row r="121" spans="1:7" ht="22.5">
      <c r="A121" s="30" t="s">
        <v>173</v>
      </c>
      <c r="B121" s="31"/>
      <c r="C121" s="32" t="b">
        <f>FALSE</f>
        <v>0</v>
      </c>
      <c r="D121" s="33" t="s">
        <v>303</v>
      </c>
      <c r="E121" s="34">
        <v>15069.28</v>
      </c>
      <c r="F121" s="34">
        <v>15069.28</v>
      </c>
      <c r="G121" s="34"/>
    </row>
    <row r="122" spans="1:7" ht="67.5">
      <c r="A122" s="30" t="s">
        <v>304</v>
      </c>
      <c r="B122" s="31"/>
      <c r="C122" s="32" t="b">
        <f aca="true" t="shared" si="23" ref="C122:C124">TRUE</f>
        <v>1</v>
      </c>
      <c r="D122" s="33" t="s">
        <v>305</v>
      </c>
      <c r="E122" s="34">
        <v>2109700</v>
      </c>
      <c r="F122" s="34">
        <v>1622444.63</v>
      </c>
      <c r="G122" s="34">
        <v>487255.37</v>
      </c>
    </row>
    <row r="123" spans="1:7" ht="22.5">
      <c r="A123" s="30" t="s">
        <v>203</v>
      </c>
      <c r="B123" s="31"/>
      <c r="C123" s="32" t="b">
        <f t="shared" si="23"/>
        <v>1</v>
      </c>
      <c r="D123" s="33" t="s">
        <v>306</v>
      </c>
      <c r="E123" s="34">
        <v>2109700</v>
      </c>
      <c r="F123" s="34">
        <v>1622444.63</v>
      </c>
      <c r="G123" s="34">
        <v>487255.37</v>
      </c>
    </row>
    <row r="124" spans="1:7" ht="22.5">
      <c r="A124" s="30" t="s">
        <v>205</v>
      </c>
      <c r="B124" s="31"/>
      <c r="C124" s="32" t="b">
        <f t="shared" si="23"/>
        <v>1</v>
      </c>
      <c r="D124" s="33" t="s">
        <v>307</v>
      </c>
      <c r="E124" s="34">
        <v>2109700</v>
      </c>
      <c r="F124" s="34">
        <v>1622444.63</v>
      </c>
      <c r="G124" s="34">
        <v>487255.37</v>
      </c>
    </row>
    <row r="125" spans="1:7" ht="33.75">
      <c r="A125" s="30" t="s">
        <v>207</v>
      </c>
      <c r="B125" s="31"/>
      <c r="C125" s="32" t="b">
        <f>FALSE</f>
        <v>0</v>
      </c>
      <c r="D125" s="33" t="s">
        <v>308</v>
      </c>
      <c r="E125" s="34">
        <v>2109700</v>
      </c>
      <c r="F125" s="34">
        <v>1622444.63</v>
      </c>
      <c r="G125" s="34">
        <v>487255.37</v>
      </c>
    </row>
    <row r="126" spans="1:7" ht="56.25">
      <c r="A126" s="30" t="s">
        <v>309</v>
      </c>
      <c r="B126" s="31"/>
      <c r="C126" s="32" t="b">
        <f aca="true" t="shared" si="24" ref="C126:C129">TRUE</f>
        <v>1</v>
      </c>
      <c r="D126" s="33" t="s">
        <v>310</v>
      </c>
      <c r="E126" s="34">
        <v>142300</v>
      </c>
      <c r="F126" s="34">
        <v>142251.8</v>
      </c>
      <c r="G126" s="34">
        <v>48.2</v>
      </c>
    </row>
    <row r="127" spans="1:7" ht="33.75">
      <c r="A127" s="30" t="s">
        <v>163</v>
      </c>
      <c r="B127" s="31"/>
      <c r="C127" s="32" t="b">
        <f t="shared" si="24"/>
        <v>1</v>
      </c>
      <c r="D127" s="33" t="s">
        <v>311</v>
      </c>
      <c r="E127" s="34">
        <v>142300</v>
      </c>
      <c r="F127" s="34">
        <v>142251.8</v>
      </c>
      <c r="G127" s="34">
        <v>48.2</v>
      </c>
    </row>
    <row r="128" spans="1:7" ht="33.75">
      <c r="A128" s="30" t="s">
        <v>165</v>
      </c>
      <c r="B128" s="31"/>
      <c r="C128" s="32" t="b">
        <f t="shared" si="24"/>
        <v>1</v>
      </c>
      <c r="D128" s="33" t="s">
        <v>312</v>
      </c>
      <c r="E128" s="34">
        <v>142300</v>
      </c>
      <c r="F128" s="34">
        <v>142251.8</v>
      </c>
      <c r="G128" s="34">
        <v>48.2</v>
      </c>
    </row>
    <row r="129" spans="1:7" ht="33.75">
      <c r="A129" s="30" t="s">
        <v>179</v>
      </c>
      <c r="B129" s="31"/>
      <c r="C129" s="32" t="b">
        <f t="shared" si="24"/>
        <v>1</v>
      </c>
      <c r="D129" s="33" t="s">
        <v>313</v>
      </c>
      <c r="E129" s="34">
        <v>142300</v>
      </c>
      <c r="F129" s="34">
        <v>142251.8</v>
      </c>
      <c r="G129" s="34">
        <v>48.2</v>
      </c>
    </row>
    <row r="130" spans="1:7" ht="22.5">
      <c r="A130" s="30" t="s">
        <v>171</v>
      </c>
      <c r="B130" s="31"/>
      <c r="C130" s="32" t="b">
        <f>FALSE</f>
        <v>0</v>
      </c>
      <c r="D130" s="33" t="s">
        <v>314</v>
      </c>
      <c r="E130" s="34">
        <v>142300</v>
      </c>
      <c r="F130" s="34">
        <v>142251.8</v>
      </c>
      <c r="G130" s="34">
        <v>48.2</v>
      </c>
    </row>
    <row r="131" spans="1:7" ht="22.5">
      <c r="A131" s="30" t="s">
        <v>315</v>
      </c>
      <c r="B131" s="31"/>
      <c r="C131" s="32" t="b">
        <f aca="true" t="shared" si="25" ref="C131:C135">TRUE</f>
        <v>1</v>
      </c>
      <c r="D131" s="33" t="s">
        <v>316</v>
      </c>
      <c r="E131" s="34">
        <v>1099977.65</v>
      </c>
      <c r="F131" s="34"/>
      <c r="G131" s="34">
        <v>1099977.65</v>
      </c>
    </row>
    <row r="132" spans="1:7" ht="22.5">
      <c r="A132" s="30" t="s">
        <v>139</v>
      </c>
      <c r="B132" s="31"/>
      <c r="C132" s="32" t="b">
        <f t="shared" si="25"/>
        <v>1</v>
      </c>
      <c r="D132" s="33" t="s">
        <v>317</v>
      </c>
      <c r="E132" s="34">
        <v>1099977.65</v>
      </c>
      <c r="F132" s="34"/>
      <c r="G132" s="34">
        <v>1099977.65</v>
      </c>
    </row>
    <row r="133" spans="1:7" ht="56.25">
      <c r="A133" s="30" t="s">
        <v>318</v>
      </c>
      <c r="B133" s="31"/>
      <c r="C133" s="32" t="b">
        <f t="shared" si="25"/>
        <v>1</v>
      </c>
      <c r="D133" s="33" t="s">
        <v>319</v>
      </c>
      <c r="E133" s="34">
        <v>1099977.65</v>
      </c>
      <c r="F133" s="34"/>
      <c r="G133" s="34">
        <v>1099977.65</v>
      </c>
    </row>
    <row r="134" spans="1:7" ht="22.5">
      <c r="A134" s="30" t="s">
        <v>203</v>
      </c>
      <c r="B134" s="31"/>
      <c r="C134" s="32" t="b">
        <f t="shared" si="25"/>
        <v>1</v>
      </c>
      <c r="D134" s="33" t="s">
        <v>320</v>
      </c>
      <c r="E134" s="34">
        <v>1099977.65</v>
      </c>
      <c r="F134" s="34"/>
      <c r="G134" s="34">
        <v>1099977.65</v>
      </c>
    </row>
    <row r="135" spans="1:7" ht="22.5">
      <c r="A135" s="30" t="s">
        <v>205</v>
      </c>
      <c r="B135" s="31"/>
      <c r="C135" s="32" t="b">
        <f t="shared" si="25"/>
        <v>1</v>
      </c>
      <c r="D135" s="33" t="s">
        <v>321</v>
      </c>
      <c r="E135" s="34">
        <v>1099977.65</v>
      </c>
      <c r="F135" s="34"/>
      <c r="G135" s="34">
        <v>1099977.65</v>
      </c>
    </row>
    <row r="136" spans="1:7" ht="33.75">
      <c r="A136" s="30" t="s">
        <v>207</v>
      </c>
      <c r="B136" s="31"/>
      <c r="C136" s="32" t="b">
        <f>FALSE</f>
        <v>0</v>
      </c>
      <c r="D136" s="33" t="s">
        <v>322</v>
      </c>
      <c r="E136" s="34">
        <v>1099977.65</v>
      </c>
      <c r="F136" s="34"/>
      <c r="G136" s="34">
        <v>1099977.65</v>
      </c>
    </row>
    <row r="137" spans="1:7" ht="22.5">
      <c r="A137" s="30" t="s">
        <v>323</v>
      </c>
      <c r="B137" s="31"/>
      <c r="C137" s="32" t="b">
        <f aca="true" t="shared" si="26" ref="C137:C143">TRUE</f>
        <v>1</v>
      </c>
      <c r="D137" s="33" t="s">
        <v>324</v>
      </c>
      <c r="E137" s="34">
        <v>6859100</v>
      </c>
      <c r="F137" s="34">
        <v>5838332.12</v>
      </c>
      <c r="G137" s="34">
        <v>1020767.88</v>
      </c>
    </row>
    <row r="138" spans="1:7" ht="22.5">
      <c r="A138" s="30" t="s">
        <v>325</v>
      </c>
      <c r="B138" s="31"/>
      <c r="C138" s="32" t="b">
        <f t="shared" si="26"/>
        <v>1</v>
      </c>
      <c r="D138" s="33" t="s">
        <v>326</v>
      </c>
      <c r="E138" s="34">
        <v>6859100</v>
      </c>
      <c r="F138" s="34">
        <v>5838332.12</v>
      </c>
      <c r="G138" s="34">
        <v>1020767.88</v>
      </c>
    </row>
    <row r="139" spans="1:7" ht="33.75">
      <c r="A139" s="30" t="s">
        <v>327</v>
      </c>
      <c r="B139" s="31"/>
      <c r="C139" s="32" t="b">
        <f t="shared" si="26"/>
        <v>1</v>
      </c>
      <c r="D139" s="33" t="s">
        <v>328</v>
      </c>
      <c r="E139" s="34">
        <v>6859100</v>
      </c>
      <c r="F139" s="34">
        <v>5838332.12</v>
      </c>
      <c r="G139" s="34">
        <v>1020767.88</v>
      </c>
    </row>
    <row r="140" spans="1:7" ht="56.25">
      <c r="A140" s="30" t="s">
        <v>329</v>
      </c>
      <c r="B140" s="31"/>
      <c r="C140" s="32" t="b">
        <f t="shared" si="26"/>
        <v>1</v>
      </c>
      <c r="D140" s="33" t="s">
        <v>330</v>
      </c>
      <c r="E140" s="34">
        <v>568300</v>
      </c>
      <c r="F140" s="34">
        <v>480586.67</v>
      </c>
      <c r="G140" s="34">
        <v>87713.33</v>
      </c>
    </row>
    <row r="141" spans="1:7" ht="33.75">
      <c r="A141" s="30" t="s">
        <v>163</v>
      </c>
      <c r="B141" s="31"/>
      <c r="C141" s="32" t="b">
        <f t="shared" si="26"/>
        <v>1</v>
      </c>
      <c r="D141" s="33" t="s">
        <v>331</v>
      </c>
      <c r="E141" s="34">
        <v>568300</v>
      </c>
      <c r="F141" s="34">
        <v>480586.67</v>
      </c>
      <c r="G141" s="34">
        <v>87713.33</v>
      </c>
    </row>
    <row r="142" spans="1:7" ht="33.75">
      <c r="A142" s="30" t="s">
        <v>165</v>
      </c>
      <c r="B142" s="31"/>
      <c r="C142" s="32" t="b">
        <f t="shared" si="26"/>
        <v>1</v>
      </c>
      <c r="D142" s="33" t="s">
        <v>332</v>
      </c>
      <c r="E142" s="34">
        <v>568300</v>
      </c>
      <c r="F142" s="34">
        <v>480586.67</v>
      </c>
      <c r="G142" s="34">
        <v>87713.33</v>
      </c>
    </row>
    <row r="143" spans="1:7" ht="33.75">
      <c r="A143" s="30" t="s">
        <v>179</v>
      </c>
      <c r="B143" s="31"/>
      <c r="C143" s="32" t="b">
        <f t="shared" si="26"/>
        <v>1</v>
      </c>
      <c r="D143" s="33" t="s">
        <v>333</v>
      </c>
      <c r="E143" s="34">
        <v>568300</v>
      </c>
      <c r="F143" s="34">
        <v>480586.67</v>
      </c>
      <c r="G143" s="34">
        <v>87713.33</v>
      </c>
    </row>
    <row r="144" spans="1:7" ht="22.5">
      <c r="A144" s="30" t="s">
        <v>171</v>
      </c>
      <c r="B144" s="31"/>
      <c r="C144" s="32" t="b">
        <f aca="true" t="shared" si="27" ref="C144:C145">FALSE</f>
        <v>0</v>
      </c>
      <c r="D144" s="33" t="s">
        <v>334</v>
      </c>
      <c r="E144" s="34">
        <v>520843.04</v>
      </c>
      <c r="F144" s="34">
        <v>433129.71</v>
      </c>
      <c r="G144" s="34">
        <v>87713.33</v>
      </c>
    </row>
    <row r="145" spans="1:7" ht="22.5">
      <c r="A145" s="30" t="s">
        <v>173</v>
      </c>
      <c r="B145" s="31"/>
      <c r="C145" s="32" t="b">
        <f t="shared" si="27"/>
        <v>0</v>
      </c>
      <c r="D145" s="33" t="s">
        <v>335</v>
      </c>
      <c r="E145" s="34">
        <v>47456.96</v>
      </c>
      <c r="F145" s="34">
        <v>47456.96</v>
      </c>
      <c r="G145" s="34"/>
    </row>
    <row r="146" spans="1:7" ht="67.5">
      <c r="A146" s="30" t="s">
        <v>336</v>
      </c>
      <c r="B146" s="31"/>
      <c r="C146" s="32" t="b">
        <f aca="true" t="shared" si="28" ref="C146:C149">TRUE</f>
        <v>1</v>
      </c>
      <c r="D146" s="33" t="s">
        <v>337</v>
      </c>
      <c r="E146" s="34">
        <v>2750000</v>
      </c>
      <c r="F146" s="34">
        <v>2148525.93</v>
      </c>
      <c r="G146" s="34">
        <v>601474.07</v>
      </c>
    </row>
    <row r="147" spans="1:7" ht="33.75">
      <c r="A147" s="30" t="s">
        <v>163</v>
      </c>
      <c r="B147" s="31"/>
      <c r="C147" s="32" t="b">
        <f t="shared" si="28"/>
        <v>1</v>
      </c>
      <c r="D147" s="33" t="s">
        <v>338</v>
      </c>
      <c r="E147" s="34">
        <v>2750000</v>
      </c>
      <c r="F147" s="34">
        <v>2148525.93</v>
      </c>
      <c r="G147" s="34">
        <v>601474.07</v>
      </c>
    </row>
    <row r="148" spans="1:7" ht="33.75">
      <c r="A148" s="30" t="s">
        <v>165</v>
      </c>
      <c r="B148" s="31"/>
      <c r="C148" s="32" t="b">
        <f t="shared" si="28"/>
        <v>1</v>
      </c>
      <c r="D148" s="33" t="s">
        <v>339</v>
      </c>
      <c r="E148" s="34">
        <v>2750000</v>
      </c>
      <c r="F148" s="34">
        <v>2148525.93</v>
      </c>
      <c r="G148" s="34">
        <v>601474.07</v>
      </c>
    </row>
    <row r="149" spans="1:7" ht="33.75">
      <c r="A149" s="30" t="s">
        <v>179</v>
      </c>
      <c r="B149" s="31"/>
      <c r="C149" s="32" t="b">
        <f t="shared" si="28"/>
        <v>1</v>
      </c>
      <c r="D149" s="33" t="s">
        <v>340</v>
      </c>
      <c r="E149" s="34">
        <v>2750000</v>
      </c>
      <c r="F149" s="34">
        <v>2148525.93</v>
      </c>
      <c r="G149" s="34">
        <v>601474.07</v>
      </c>
    </row>
    <row r="150" spans="1:7" ht="22.5">
      <c r="A150" s="30" t="s">
        <v>181</v>
      </c>
      <c r="B150" s="31"/>
      <c r="C150" s="32" t="b">
        <f>FALSE</f>
        <v>0</v>
      </c>
      <c r="D150" s="33" t="s">
        <v>341</v>
      </c>
      <c r="E150" s="34">
        <v>2750000</v>
      </c>
      <c r="F150" s="34">
        <v>2148525.93</v>
      </c>
      <c r="G150" s="34">
        <v>601474.07</v>
      </c>
    </row>
    <row r="151" spans="1:7" ht="56.25">
      <c r="A151" s="30" t="s">
        <v>342</v>
      </c>
      <c r="B151" s="31"/>
      <c r="C151" s="32" t="b">
        <f aca="true" t="shared" si="29" ref="C151:C154">TRUE</f>
        <v>1</v>
      </c>
      <c r="D151" s="33" t="s">
        <v>343</v>
      </c>
      <c r="E151" s="34">
        <v>1383524.68</v>
      </c>
      <c r="F151" s="34">
        <v>1383524.68</v>
      </c>
      <c r="G151" s="34"/>
    </row>
    <row r="152" spans="1:7" ht="33.75">
      <c r="A152" s="30" t="s">
        <v>163</v>
      </c>
      <c r="B152" s="31"/>
      <c r="C152" s="32" t="b">
        <f t="shared" si="29"/>
        <v>1</v>
      </c>
      <c r="D152" s="33" t="s">
        <v>344</v>
      </c>
      <c r="E152" s="34">
        <v>1383524.68</v>
      </c>
      <c r="F152" s="34">
        <v>1383524.68</v>
      </c>
      <c r="G152" s="34"/>
    </row>
    <row r="153" spans="1:7" ht="33.75">
      <c r="A153" s="30" t="s">
        <v>165</v>
      </c>
      <c r="B153" s="31"/>
      <c r="C153" s="32" t="b">
        <f t="shared" si="29"/>
        <v>1</v>
      </c>
      <c r="D153" s="33" t="s">
        <v>345</v>
      </c>
      <c r="E153" s="34">
        <v>1383524.68</v>
      </c>
      <c r="F153" s="34">
        <v>1383524.68</v>
      </c>
      <c r="G153" s="34"/>
    </row>
    <row r="154" spans="1:7" ht="33.75">
      <c r="A154" s="30" t="s">
        <v>179</v>
      </c>
      <c r="B154" s="31"/>
      <c r="C154" s="32" t="b">
        <f t="shared" si="29"/>
        <v>1</v>
      </c>
      <c r="D154" s="33" t="s">
        <v>346</v>
      </c>
      <c r="E154" s="34">
        <v>1383524.68</v>
      </c>
      <c r="F154" s="34">
        <v>1383524.68</v>
      </c>
      <c r="G154" s="34"/>
    </row>
    <row r="155" spans="1:7" ht="22.5">
      <c r="A155" s="30" t="s">
        <v>171</v>
      </c>
      <c r="B155" s="31"/>
      <c r="C155" s="32" t="b">
        <f aca="true" t="shared" si="30" ref="C155:C158">FALSE</f>
        <v>0</v>
      </c>
      <c r="D155" s="33" t="s">
        <v>347</v>
      </c>
      <c r="E155" s="34">
        <v>1115608.2</v>
      </c>
      <c r="F155" s="34">
        <v>1115608.2</v>
      </c>
      <c r="G155" s="34"/>
    </row>
    <row r="156" spans="1:7" ht="22.5">
      <c r="A156" s="30" t="s">
        <v>173</v>
      </c>
      <c r="B156" s="31"/>
      <c r="C156" s="32" t="b">
        <f t="shared" si="30"/>
        <v>0</v>
      </c>
      <c r="D156" s="33" t="s">
        <v>348</v>
      </c>
      <c r="E156" s="34">
        <v>181345.75</v>
      </c>
      <c r="F156" s="34">
        <v>181345.75</v>
      </c>
      <c r="G156" s="34"/>
    </row>
    <row r="157" spans="1:7" ht="22.5">
      <c r="A157" s="30" t="s">
        <v>175</v>
      </c>
      <c r="B157" s="31"/>
      <c r="C157" s="32" t="b">
        <f t="shared" si="30"/>
        <v>0</v>
      </c>
      <c r="D157" s="33" t="s">
        <v>349</v>
      </c>
      <c r="E157" s="34">
        <v>31160</v>
      </c>
      <c r="F157" s="34">
        <v>31160</v>
      </c>
      <c r="G157" s="34"/>
    </row>
    <row r="158" spans="1:7" ht="22.5">
      <c r="A158" s="30" t="s">
        <v>177</v>
      </c>
      <c r="B158" s="31"/>
      <c r="C158" s="32" t="b">
        <f t="shared" si="30"/>
        <v>0</v>
      </c>
      <c r="D158" s="33" t="s">
        <v>350</v>
      </c>
      <c r="E158" s="34">
        <v>55410.73</v>
      </c>
      <c r="F158" s="34">
        <v>55410.73</v>
      </c>
      <c r="G158" s="34"/>
    </row>
    <row r="159" spans="1:7" ht="67.5">
      <c r="A159" s="30" t="s">
        <v>351</v>
      </c>
      <c r="B159" s="31"/>
      <c r="C159" s="32" t="b">
        <f aca="true" t="shared" si="31" ref="C159:C162">TRUE</f>
        <v>1</v>
      </c>
      <c r="D159" s="33" t="s">
        <v>352</v>
      </c>
      <c r="E159" s="34">
        <v>30000</v>
      </c>
      <c r="F159" s="34">
        <v>6010</v>
      </c>
      <c r="G159" s="34">
        <v>23990</v>
      </c>
    </row>
    <row r="160" spans="1:7" ht="33.75">
      <c r="A160" s="30" t="s">
        <v>163</v>
      </c>
      <c r="B160" s="31"/>
      <c r="C160" s="32" t="b">
        <f t="shared" si="31"/>
        <v>1</v>
      </c>
      <c r="D160" s="33" t="s">
        <v>353</v>
      </c>
      <c r="E160" s="34">
        <v>30000</v>
      </c>
      <c r="F160" s="34">
        <v>6010</v>
      </c>
      <c r="G160" s="34">
        <v>23990</v>
      </c>
    </row>
    <row r="161" spans="1:7" ht="33.75">
      <c r="A161" s="30" t="s">
        <v>165</v>
      </c>
      <c r="B161" s="31"/>
      <c r="C161" s="32" t="b">
        <f t="shared" si="31"/>
        <v>1</v>
      </c>
      <c r="D161" s="33" t="s">
        <v>354</v>
      </c>
      <c r="E161" s="34">
        <v>30000</v>
      </c>
      <c r="F161" s="34">
        <v>6010</v>
      </c>
      <c r="G161" s="34">
        <v>23990</v>
      </c>
    </row>
    <row r="162" spans="1:7" ht="33.75">
      <c r="A162" s="30" t="s">
        <v>179</v>
      </c>
      <c r="B162" s="31"/>
      <c r="C162" s="32" t="b">
        <f t="shared" si="31"/>
        <v>1</v>
      </c>
      <c r="D162" s="33" t="s">
        <v>355</v>
      </c>
      <c r="E162" s="34">
        <v>30000</v>
      </c>
      <c r="F162" s="34">
        <v>6010</v>
      </c>
      <c r="G162" s="34">
        <v>23990</v>
      </c>
    </row>
    <row r="163" spans="1:7" ht="22.5">
      <c r="A163" s="30" t="s">
        <v>177</v>
      </c>
      <c r="B163" s="31"/>
      <c r="C163" s="32" t="b">
        <f>FALSE</f>
        <v>0</v>
      </c>
      <c r="D163" s="33" t="s">
        <v>356</v>
      </c>
      <c r="E163" s="34">
        <v>30000</v>
      </c>
      <c r="F163" s="34">
        <v>6010</v>
      </c>
      <c r="G163" s="34">
        <v>23990</v>
      </c>
    </row>
    <row r="164" spans="1:7" ht="56.25">
      <c r="A164" s="30" t="s">
        <v>357</v>
      </c>
      <c r="B164" s="31"/>
      <c r="C164" s="32" t="b">
        <f aca="true" t="shared" si="32" ref="C164:C167">TRUE</f>
        <v>1</v>
      </c>
      <c r="D164" s="33" t="s">
        <v>358</v>
      </c>
      <c r="E164" s="34">
        <v>456000</v>
      </c>
      <c r="F164" s="34">
        <v>284058.65</v>
      </c>
      <c r="G164" s="34">
        <v>171941.35</v>
      </c>
    </row>
    <row r="165" spans="1:7" ht="33.75">
      <c r="A165" s="30" t="s">
        <v>163</v>
      </c>
      <c r="B165" s="31"/>
      <c r="C165" s="32" t="b">
        <f t="shared" si="32"/>
        <v>1</v>
      </c>
      <c r="D165" s="33" t="s">
        <v>359</v>
      </c>
      <c r="E165" s="34">
        <v>456000</v>
      </c>
      <c r="F165" s="34">
        <v>284058.65</v>
      </c>
      <c r="G165" s="34">
        <v>171941.35</v>
      </c>
    </row>
    <row r="166" spans="1:7" ht="33.75">
      <c r="A166" s="30" t="s">
        <v>165</v>
      </c>
      <c r="B166" s="31"/>
      <c r="C166" s="32" t="b">
        <f t="shared" si="32"/>
        <v>1</v>
      </c>
      <c r="D166" s="33" t="s">
        <v>360</v>
      </c>
      <c r="E166" s="34">
        <v>456000</v>
      </c>
      <c r="F166" s="34">
        <v>284058.65</v>
      </c>
      <c r="G166" s="34">
        <v>171941.35</v>
      </c>
    </row>
    <row r="167" spans="1:7" ht="33.75">
      <c r="A167" s="30" t="s">
        <v>179</v>
      </c>
      <c r="B167" s="31"/>
      <c r="C167" s="32" t="b">
        <f t="shared" si="32"/>
        <v>1</v>
      </c>
      <c r="D167" s="33" t="s">
        <v>361</v>
      </c>
      <c r="E167" s="34">
        <v>456000</v>
      </c>
      <c r="F167" s="34">
        <v>284058.65</v>
      </c>
      <c r="G167" s="34">
        <v>171941.35</v>
      </c>
    </row>
    <row r="168" spans="1:7" ht="22.5">
      <c r="A168" s="30" t="s">
        <v>171</v>
      </c>
      <c r="B168" s="31"/>
      <c r="C168" s="32" t="b">
        <f aca="true" t="shared" si="33" ref="C168:C169">FALSE</f>
        <v>0</v>
      </c>
      <c r="D168" s="33" t="s">
        <v>362</v>
      </c>
      <c r="E168" s="34">
        <v>197570.72</v>
      </c>
      <c r="F168" s="34">
        <v>197570.72</v>
      </c>
      <c r="G168" s="34"/>
    </row>
    <row r="169" spans="1:7" ht="22.5">
      <c r="A169" s="30" t="s">
        <v>173</v>
      </c>
      <c r="B169" s="31"/>
      <c r="C169" s="32" t="b">
        <f t="shared" si="33"/>
        <v>0</v>
      </c>
      <c r="D169" s="33" t="s">
        <v>363</v>
      </c>
      <c r="E169" s="34">
        <v>258429.28</v>
      </c>
      <c r="F169" s="34">
        <v>86487.93</v>
      </c>
      <c r="G169" s="34">
        <v>171941.35</v>
      </c>
    </row>
    <row r="170" spans="1:7" ht="67.5">
      <c r="A170" s="30" t="s">
        <v>364</v>
      </c>
      <c r="B170" s="31"/>
      <c r="C170" s="32" t="b">
        <f aca="true" t="shared" si="34" ref="C170:C173">TRUE</f>
        <v>1</v>
      </c>
      <c r="D170" s="33" t="s">
        <v>365</v>
      </c>
      <c r="E170" s="34">
        <v>354075.32</v>
      </c>
      <c r="F170" s="34">
        <v>304031</v>
      </c>
      <c r="G170" s="34">
        <v>50044.32</v>
      </c>
    </row>
    <row r="171" spans="1:7" ht="33.75">
      <c r="A171" s="30" t="s">
        <v>163</v>
      </c>
      <c r="B171" s="31"/>
      <c r="C171" s="32" t="b">
        <f t="shared" si="34"/>
        <v>1</v>
      </c>
      <c r="D171" s="33" t="s">
        <v>366</v>
      </c>
      <c r="E171" s="34">
        <v>354075.32</v>
      </c>
      <c r="F171" s="34">
        <v>304031</v>
      </c>
      <c r="G171" s="34">
        <v>50044.32</v>
      </c>
    </row>
    <row r="172" spans="1:7" ht="33.75">
      <c r="A172" s="30" t="s">
        <v>165</v>
      </c>
      <c r="B172" s="31"/>
      <c r="C172" s="32" t="b">
        <f t="shared" si="34"/>
        <v>1</v>
      </c>
      <c r="D172" s="33" t="s">
        <v>367</v>
      </c>
      <c r="E172" s="34">
        <v>354075.32</v>
      </c>
      <c r="F172" s="34">
        <v>304031</v>
      </c>
      <c r="G172" s="34">
        <v>50044.32</v>
      </c>
    </row>
    <row r="173" spans="1:7" ht="33.75">
      <c r="A173" s="30" t="s">
        <v>179</v>
      </c>
      <c r="B173" s="31"/>
      <c r="C173" s="32" t="b">
        <f t="shared" si="34"/>
        <v>1</v>
      </c>
      <c r="D173" s="33" t="s">
        <v>368</v>
      </c>
      <c r="E173" s="34">
        <v>354075.32</v>
      </c>
      <c r="F173" s="34">
        <v>304031</v>
      </c>
      <c r="G173" s="34">
        <v>50044.32</v>
      </c>
    </row>
    <row r="174" spans="1:7" ht="22.5">
      <c r="A174" s="30" t="s">
        <v>173</v>
      </c>
      <c r="B174" s="31"/>
      <c r="C174" s="32" t="b">
        <f aca="true" t="shared" si="35" ref="C174:C176">FALSE</f>
        <v>0</v>
      </c>
      <c r="D174" s="33" t="s">
        <v>369</v>
      </c>
      <c r="E174" s="34">
        <v>50044.32</v>
      </c>
      <c r="F174" s="34"/>
      <c r="G174" s="34">
        <v>50044.32</v>
      </c>
    </row>
    <row r="175" spans="1:7" ht="22.5">
      <c r="A175" s="30" t="s">
        <v>175</v>
      </c>
      <c r="B175" s="31"/>
      <c r="C175" s="32" t="b">
        <f t="shared" si="35"/>
        <v>0</v>
      </c>
      <c r="D175" s="33" t="s">
        <v>370</v>
      </c>
      <c r="E175" s="34">
        <v>297891</v>
      </c>
      <c r="F175" s="34">
        <v>297891</v>
      </c>
      <c r="G175" s="34"/>
    </row>
    <row r="176" spans="1:7" ht="22.5">
      <c r="A176" s="30" t="s">
        <v>177</v>
      </c>
      <c r="B176" s="31"/>
      <c r="C176" s="32" t="b">
        <f t="shared" si="35"/>
        <v>0</v>
      </c>
      <c r="D176" s="33" t="s">
        <v>371</v>
      </c>
      <c r="E176" s="34">
        <v>6140</v>
      </c>
      <c r="F176" s="34">
        <v>6140</v>
      </c>
      <c r="G176" s="34"/>
    </row>
    <row r="177" spans="1:7" ht="56.25">
      <c r="A177" s="30" t="s">
        <v>372</v>
      </c>
      <c r="B177" s="31"/>
      <c r="C177" s="32" t="b">
        <f aca="true" t="shared" si="36" ref="C177:C180">TRUE</f>
        <v>1</v>
      </c>
      <c r="D177" s="33" t="s">
        <v>373</v>
      </c>
      <c r="E177" s="34">
        <v>1317200</v>
      </c>
      <c r="F177" s="34">
        <v>1231595.19</v>
      </c>
      <c r="G177" s="34">
        <v>85604.81</v>
      </c>
    </row>
    <row r="178" spans="1:7" ht="33.75">
      <c r="A178" s="30" t="s">
        <v>163</v>
      </c>
      <c r="B178" s="31"/>
      <c r="C178" s="32" t="b">
        <f t="shared" si="36"/>
        <v>1</v>
      </c>
      <c r="D178" s="33" t="s">
        <v>374</v>
      </c>
      <c r="E178" s="34">
        <v>1317200</v>
      </c>
      <c r="F178" s="34">
        <v>1231595.19</v>
      </c>
      <c r="G178" s="34">
        <v>85604.81</v>
      </c>
    </row>
    <row r="179" spans="1:7" ht="33.75">
      <c r="A179" s="30" t="s">
        <v>165</v>
      </c>
      <c r="B179" s="31"/>
      <c r="C179" s="32" t="b">
        <f t="shared" si="36"/>
        <v>1</v>
      </c>
      <c r="D179" s="33" t="s">
        <v>375</v>
      </c>
      <c r="E179" s="34">
        <v>1317200</v>
      </c>
      <c r="F179" s="34">
        <v>1231595.19</v>
      </c>
      <c r="G179" s="34">
        <v>85604.81</v>
      </c>
    </row>
    <row r="180" spans="1:7" ht="33.75">
      <c r="A180" s="30" t="s">
        <v>179</v>
      </c>
      <c r="B180" s="31"/>
      <c r="C180" s="32" t="b">
        <f t="shared" si="36"/>
        <v>1</v>
      </c>
      <c r="D180" s="33" t="s">
        <v>376</v>
      </c>
      <c r="E180" s="34">
        <v>1317200</v>
      </c>
      <c r="F180" s="34">
        <v>1231595.19</v>
      </c>
      <c r="G180" s="34">
        <v>85604.81</v>
      </c>
    </row>
    <row r="181" spans="1:7" ht="22.5">
      <c r="A181" s="30" t="s">
        <v>171</v>
      </c>
      <c r="B181" s="31"/>
      <c r="C181" s="32" t="b">
        <f aca="true" t="shared" si="37" ref="C181:C183">FALSE</f>
        <v>0</v>
      </c>
      <c r="D181" s="33" t="s">
        <v>377</v>
      </c>
      <c r="E181" s="34">
        <v>1157744.3</v>
      </c>
      <c r="F181" s="34">
        <v>1072139.49</v>
      </c>
      <c r="G181" s="34">
        <v>85604.81</v>
      </c>
    </row>
    <row r="182" spans="1:7" ht="22.5">
      <c r="A182" s="30" t="s">
        <v>175</v>
      </c>
      <c r="B182" s="31"/>
      <c r="C182" s="32" t="b">
        <f t="shared" si="37"/>
        <v>0</v>
      </c>
      <c r="D182" s="33" t="s">
        <v>378</v>
      </c>
      <c r="E182" s="34">
        <v>89150.7</v>
      </c>
      <c r="F182" s="34">
        <v>89150.7</v>
      </c>
      <c r="G182" s="34"/>
    </row>
    <row r="183" spans="1:7" ht="22.5">
      <c r="A183" s="30" t="s">
        <v>177</v>
      </c>
      <c r="B183" s="31"/>
      <c r="C183" s="32" t="b">
        <f t="shared" si="37"/>
        <v>0</v>
      </c>
      <c r="D183" s="33" t="s">
        <v>379</v>
      </c>
      <c r="E183" s="34">
        <v>70305</v>
      </c>
      <c r="F183" s="34">
        <v>70305</v>
      </c>
      <c r="G183" s="34"/>
    </row>
    <row r="184" spans="1:7" ht="22.5">
      <c r="A184" s="30" t="s">
        <v>380</v>
      </c>
      <c r="B184" s="31"/>
      <c r="C184" s="32" t="b">
        <f aca="true" t="shared" si="38" ref="C184:C189">TRUE</f>
        <v>1</v>
      </c>
      <c r="D184" s="33" t="s">
        <v>381</v>
      </c>
      <c r="E184" s="34">
        <v>8314900</v>
      </c>
      <c r="F184" s="34">
        <v>6755087</v>
      </c>
      <c r="G184" s="34">
        <v>1559813</v>
      </c>
    </row>
    <row r="185" spans="1:7" ht="22.5">
      <c r="A185" s="30" t="s">
        <v>382</v>
      </c>
      <c r="B185" s="31"/>
      <c r="C185" s="32" t="b">
        <f t="shared" si="38"/>
        <v>1</v>
      </c>
      <c r="D185" s="33" t="s">
        <v>383</v>
      </c>
      <c r="E185" s="34">
        <v>8314900</v>
      </c>
      <c r="F185" s="34">
        <v>6755087</v>
      </c>
      <c r="G185" s="34">
        <v>1559813</v>
      </c>
    </row>
    <row r="186" spans="1:7" ht="22.5">
      <c r="A186" s="30" t="s">
        <v>139</v>
      </c>
      <c r="B186" s="31"/>
      <c r="C186" s="32" t="b">
        <f t="shared" si="38"/>
        <v>1</v>
      </c>
      <c r="D186" s="33" t="s">
        <v>384</v>
      </c>
      <c r="E186" s="34">
        <v>8314900</v>
      </c>
      <c r="F186" s="34">
        <v>6755087</v>
      </c>
      <c r="G186" s="34">
        <v>1559813</v>
      </c>
    </row>
    <row r="187" spans="1:7" ht="45">
      <c r="A187" s="30" t="s">
        <v>385</v>
      </c>
      <c r="B187" s="31"/>
      <c r="C187" s="32" t="b">
        <f t="shared" si="38"/>
        <v>1</v>
      </c>
      <c r="D187" s="33" t="s">
        <v>386</v>
      </c>
      <c r="E187" s="34">
        <v>8314900</v>
      </c>
      <c r="F187" s="34">
        <v>6755087</v>
      </c>
      <c r="G187" s="34">
        <v>1559813</v>
      </c>
    </row>
    <row r="188" spans="1:7" ht="22.5">
      <c r="A188" s="30" t="s">
        <v>203</v>
      </c>
      <c r="B188" s="31"/>
      <c r="C188" s="32" t="b">
        <f t="shared" si="38"/>
        <v>1</v>
      </c>
      <c r="D188" s="33" t="s">
        <v>387</v>
      </c>
      <c r="E188" s="34">
        <v>8314900</v>
      </c>
      <c r="F188" s="34">
        <v>6755087</v>
      </c>
      <c r="G188" s="34">
        <v>1559813</v>
      </c>
    </row>
    <row r="189" spans="1:7" ht="22.5">
      <c r="A189" s="30" t="s">
        <v>205</v>
      </c>
      <c r="B189" s="31"/>
      <c r="C189" s="32" t="b">
        <f t="shared" si="38"/>
        <v>1</v>
      </c>
      <c r="D189" s="33" t="s">
        <v>388</v>
      </c>
      <c r="E189" s="34">
        <v>8314900</v>
      </c>
      <c r="F189" s="34">
        <v>6755087</v>
      </c>
      <c r="G189" s="34">
        <v>1559813</v>
      </c>
    </row>
    <row r="190" spans="1:7" ht="33.75">
      <c r="A190" s="30" t="s">
        <v>207</v>
      </c>
      <c r="B190" s="31"/>
      <c r="C190" s="32" t="b">
        <f>FALSE</f>
        <v>0</v>
      </c>
      <c r="D190" s="33" t="s">
        <v>389</v>
      </c>
      <c r="E190" s="34">
        <v>8314900</v>
      </c>
      <c r="F190" s="34">
        <v>6755087</v>
      </c>
      <c r="G190" s="34">
        <v>1559813</v>
      </c>
    </row>
    <row r="191" spans="1:7" ht="22.5">
      <c r="A191" s="30" t="s">
        <v>390</v>
      </c>
      <c r="B191" s="31"/>
      <c r="C191" s="32" t="b">
        <f aca="true" t="shared" si="39" ref="C191:C197">TRUE</f>
        <v>1</v>
      </c>
      <c r="D191" s="33" t="s">
        <v>391</v>
      </c>
      <c r="E191" s="34">
        <v>127000</v>
      </c>
      <c r="F191" s="34">
        <v>93607.52</v>
      </c>
      <c r="G191" s="34">
        <v>33392.48</v>
      </c>
    </row>
    <row r="192" spans="1:7" ht="22.5">
      <c r="A192" s="30" t="s">
        <v>392</v>
      </c>
      <c r="B192" s="31"/>
      <c r="C192" s="32" t="b">
        <f t="shared" si="39"/>
        <v>1</v>
      </c>
      <c r="D192" s="33" t="s">
        <v>393</v>
      </c>
      <c r="E192" s="34">
        <v>127000</v>
      </c>
      <c r="F192" s="34">
        <v>93607.52</v>
      </c>
      <c r="G192" s="34">
        <v>33392.48</v>
      </c>
    </row>
    <row r="193" spans="1:7" ht="33.75">
      <c r="A193" s="30" t="s">
        <v>394</v>
      </c>
      <c r="B193" s="31"/>
      <c r="C193" s="32" t="b">
        <f t="shared" si="39"/>
        <v>1</v>
      </c>
      <c r="D193" s="33" t="s">
        <v>395</v>
      </c>
      <c r="E193" s="34">
        <v>127000</v>
      </c>
      <c r="F193" s="34">
        <v>93607.52</v>
      </c>
      <c r="G193" s="34">
        <v>33392.48</v>
      </c>
    </row>
    <row r="194" spans="1:7" ht="101.25">
      <c r="A194" s="30" t="s">
        <v>396</v>
      </c>
      <c r="B194" s="31"/>
      <c r="C194" s="32" t="b">
        <f t="shared" si="39"/>
        <v>1</v>
      </c>
      <c r="D194" s="33" t="s">
        <v>397</v>
      </c>
      <c r="E194" s="34">
        <v>127000</v>
      </c>
      <c r="F194" s="34">
        <v>93607.52</v>
      </c>
      <c r="G194" s="34">
        <v>33392.48</v>
      </c>
    </row>
    <row r="195" spans="1:7" ht="22.5">
      <c r="A195" s="30" t="s">
        <v>227</v>
      </c>
      <c r="B195" s="31"/>
      <c r="C195" s="32" t="b">
        <f t="shared" si="39"/>
        <v>1</v>
      </c>
      <c r="D195" s="33" t="s">
        <v>398</v>
      </c>
      <c r="E195" s="34">
        <v>127000</v>
      </c>
      <c r="F195" s="34">
        <v>93607.52</v>
      </c>
      <c r="G195" s="34">
        <v>33392.48</v>
      </c>
    </row>
    <row r="196" spans="1:7" ht="22.5">
      <c r="A196" s="30" t="s">
        <v>399</v>
      </c>
      <c r="B196" s="31"/>
      <c r="C196" s="32" t="b">
        <f t="shared" si="39"/>
        <v>1</v>
      </c>
      <c r="D196" s="33" t="s">
        <v>400</v>
      </c>
      <c r="E196" s="34">
        <v>127000</v>
      </c>
      <c r="F196" s="34">
        <v>93607.52</v>
      </c>
      <c r="G196" s="34">
        <v>33392.48</v>
      </c>
    </row>
    <row r="197" spans="1:7" ht="33.75">
      <c r="A197" s="30" t="s">
        <v>401</v>
      </c>
      <c r="B197" s="31"/>
      <c r="C197" s="32" t="b">
        <f t="shared" si="39"/>
        <v>1</v>
      </c>
      <c r="D197" s="33" t="s">
        <v>402</v>
      </c>
      <c r="E197" s="34">
        <v>127000</v>
      </c>
      <c r="F197" s="34">
        <v>93607.52</v>
      </c>
      <c r="G197" s="34">
        <v>33392.48</v>
      </c>
    </row>
    <row r="198" spans="1:7" ht="33.75">
      <c r="A198" s="30" t="s">
        <v>403</v>
      </c>
      <c r="B198" s="31"/>
      <c r="C198" s="32" t="b">
        <f>FALSE</f>
        <v>0</v>
      </c>
      <c r="D198" s="33" t="s">
        <v>404</v>
      </c>
      <c r="E198" s="34">
        <v>127000</v>
      </c>
      <c r="F198" s="34">
        <v>93607.52</v>
      </c>
      <c r="G198" s="34">
        <v>33392.48</v>
      </c>
    </row>
    <row r="199" spans="1:7" ht="22.5">
      <c r="A199" s="30" t="s">
        <v>405</v>
      </c>
      <c r="B199" s="31" t="s">
        <v>406</v>
      </c>
      <c r="C199" s="32" t="b">
        <f>TRUE</f>
        <v>1</v>
      </c>
      <c r="D199" s="33" t="s">
        <v>31</v>
      </c>
      <c r="E199" s="34">
        <v>-791100</v>
      </c>
      <c r="F199" s="34">
        <v>-549890.52</v>
      </c>
      <c r="G199" s="34" t="s">
        <v>31</v>
      </c>
    </row>
  </sheetData>
  <sheetProtection selectLockedCells="1" selectUnlockedCells="1"/>
  <mergeCells count="1">
    <mergeCell ref="A1:G1"/>
  </mergeCells>
  <conditionalFormatting sqref="A5:G199">
    <cfRule type="expression" priority="1" dxfId="0" stopIfTrue="1">
      <formula>#REF!</formula>
    </cfRule>
  </conditionalFormatting>
  <printOptions/>
  <pageMargins left="0.39375" right="0.39375" top="0.39375" bottom="0.5902777777777778" header="0.39375" footer="0.5902777777777778"/>
  <pageSetup horizontalDpi="300" verticalDpi="300" orientation="portrait" paperSize="9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0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7" t="s">
        <v>407</v>
      </c>
      <c r="B1" s="7"/>
      <c r="C1" s="7"/>
      <c r="D1" s="7"/>
      <c r="E1" s="7"/>
      <c r="F1" s="7"/>
      <c r="G1" s="7"/>
    </row>
    <row r="2" spans="1:7" ht="11.25" customHeight="1">
      <c r="A2" s="10"/>
      <c r="B2" s="10"/>
      <c r="C2" s="10"/>
      <c r="D2" s="10"/>
      <c r="E2" s="10"/>
      <c r="F2" s="10"/>
      <c r="G2" s="13" t="s">
        <v>408</v>
      </c>
    </row>
    <row r="3" spans="1:7" ht="56.25" customHeight="1">
      <c r="A3" s="23" t="s">
        <v>23</v>
      </c>
      <c r="B3" s="23" t="s">
        <v>24</v>
      </c>
      <c r="C3" s="23"/>
      <c r="D3" s="23" t="s">
        <v>409</v>
      </c>
      <c r="E3" s="23" t="s">
        <v>26</v>
      </c>
      <c r="F3" s="23" t="s">
        <v>27</v>
      </c>
      <c r="G3" s="23" t="s">
        <v>28</v>
      </c>
    </row>
    <row r="4" spans="1:7" ht="9.75" customHeight="1">
      <c r="A4" s="24">
        <v>1</v>
      </c>
      <c r="B4" s="24">
        <f>A4+1</f>
        <v>2</v>
      </c>
      <c r="C4" s="24"/>
      <c r="D4" s="24">
        <f>B4+1</f>
        <v>3</v>
      </c>
      <c r="E4" s="24">
        <f>D4+1</f>
        <v>4</v>
      </c>
      <c r="F4" s="24">
        <f>E4+1</f>
        <v>5</v>
      </c>
      <c r="G4" s="24">
        <f>F4+1</f>
        <v>6</v>
      </c>
    </row>
    <row r="5" spans="1:7" ht="22.5">
      <c r="A5" s="30" t="s">
        <v>410</v>
      </c>
      <c r="B5" s="32" t="s">
        <v>411</v>
      </c>
      <c r="C5" s="26" t="b">
        <f aca="true" t="shared" si="0" ref="C5:C15">FALSE</f>
        <v>0</v>
      </c>
      <c r="D5" s="33" t="s">
        <v>31</v>
      </c>
      <c r="E5" s="34">
        <v>791100</v>
      </c>
      <c r="F5" s="34">
        <v>549890.52</v>
      </c>
      <c r="G5" s="34">
        <v>241209.48</v>
      </c>
    </row>
    <row r="6" spans="1:7" ht="22.5">
      <c r="A6" s="30" t="s">
        <v>412</v>
      </c>
      <c r="B6" s="32" t="s">
        <v>413</v>
      </c>
      <c r="C6" s="26" t="b">
        <f t="shared" si="0"/>
        <v>0</v>
      </c>
      <c r="D6" s="33" t="s">
        <v>414</v>
      </c>
      <c r="E6" s="34">
        <v>791100</v>
      </c>
      <c r="F6" s="34">
        <v>549890.52</v>
      </c>
      <c r="G6" s="34">
        <v>241209.48</v>
      </c>
    </row>
    <row r="7" spans="1:7" ht="22.5">
      <c r="A7" s="30" t="s">
        <v>415</v>
      </c>
      <c r="B7" s="32" t="s">
        <v>413</v>
      </c>
      <c r="C7" s="26" t="b">
        <f t="shared" si="0"/>
        <v>0</v>
      </c>
      <c r="D7" s="33" t="s">
        <v>416</v>
      </c>
      <c r="E7" s="34">
        <v>791100</v>
      </c>
      <c r="F7" s="34">
        <v>549890.52</v>
      </c>
      <c r="G7" s="34">
        <v>241209.48</v>
      </c>
    </row>
    <row r="8" spans="1:7" ht="22.5">
      <c r="A8" s="30" t="s">
        <v>417</v>
      </c>
      <c r="B8" s="32" t="s">
        <v>418</v>
      </c>
      <c r="C8" s="26" t="b">
        <f t="shared" si="0"/>
        <v>0</v>
      </c>
      <c r="D8" s="33" t="s">
        <v>419</v>
      </c>
      <c r="E8" s="34">
        <v>-28545700</v>
      </c>
      <c r="F8" s="34">
        <v>-22429463.08</v>
      </c>
      <c r="G8" s="34">
        <v>-6116236.92</v>
      </c>
    </row>
    <row r="9" spans="1:7" ht="22.5">
      <c r="A9" s="30" t="s">
        <v>420</v>
      </c>
      <c r="B9" s="32" t="s">
        <v>418</v>
      </c>
      <c r="C9" s="26" t="b">
        <f t="shared" si="0"/>
        <v>0</v>
      </c>
      <c r="D9" s="33" t="s">
        <v>421</v>
      </c>
      <c r="E9" s="34">
        <v>-28545700</v>
      </c>
      <c r="F9" s="34">
        <v>-22429463.08</v>
      </c>
      <c r="G9" s="34">
        <v>-6116236.92</v>
      </c>
    </row>
    <row r="10" spans="1:7" ht="22.5">
      <c r="A10" s="30" t="s">
        <v>422</v>
      </c>
      <c r="B10" s="32" t="s">
        <v>418</v>
      </c>
      <c r="C10" s="26" t="b">
        <f t="shared" si="0"/>
        <v>0</v>
      </c>
      <c r="D10" s="33" t="s">
        <v>423</v>
      </c>
      <c r="E10" s="34">
        <v>-28545700</v>
      </c>
      <c r="F10" s="34">
        <v>-22429463.08</v>
      </c>
      <c r="G10" s="34">
        <v>-6116236.92</v>
      </c>
    </row>
    <row r="11" spans="1:7" ht="22.5">
      <c r="A11" s="30" t="s">
        <v>424</v>
      </c>
      <c r="B11" s="32" t="s">
        <v>418</v>
      </c>
      <c r="C11" s="26" t="b">
        <f t="shared" si="0"/>
        <v>0</v>
      </c>
      <c r="D11" s="33" t="s">
        <v>425</v>
      </c>
      <c r="E11" s="34">
        <v>-28545700</v>
      </c>
      <c r="F11" s="34">
        <v>-22429463.08</v>
      </c>
      <c r="G11" s="34">
        <v>-6116236.92</v>
      </c>
    </row>
    <row r="12" spans="1:7" ht="22.5">
      <c r="A12" s="30" t="s">
        <v>426</v>
      </c>
      <c r="B12" s="32" t="s">
        <v>427</v>
      </c>
      <c r="C12" s="26" t="b">
        <f t="shared" si="0"/>
        <v>0</v>
      </c>
      <c r="D12" s="33" t="s">
        <v>428</v>
      </c>
      <c r="E12" s="34">
        <v>29336800</v>
      </c>
      <c r="F12" s="34">
        <v>22979353.6</v>
      </c>
      <c r="G12" s="34">
        <v>6357446.4</v>
      </c>
    </row>
    <row r="13" spans="1:7" ht="22.5">
      <c r="A13" s="30" t="s">
        <v>429</v>
      </c>
      <c r="B13" s="32" t="s">
        <v>427</v>
      </c>
      <c r="C13" s="26" t="b">
        <f t="shared" si="0"/>
        <v>0</v>
      </c>
      <c r="D13" s="33" t="s">
        <v>430</v>
      </c>
      <c r="E13" s="34">
        <v>29336800</v>
      </c>
      <c r="F13" s="34">
        <v>22979353.6</v>
      </c>
      <c r="G13" s="34">
        <v>6357446.4</v>
      </c>
    </row>
    <row r="14" spans="1:7" ht="22.5">
      <c r="A14" s="30" t="s">
        <v>431</v>
      </c>
      <c r="B14" s="32" t="s">
        <v>427</v>
      </c>
      <c r="C14" s="26" t="b">
        <f t="shared" si="0"/>
        <v>0</v>
      </c>
      <c r="D14" s="33" t="s">
        <v>432</v>
      </c>
      <c r="E14" s="34">
        <v>29336800</v>
      </c>
      <c r="F14" s="34">
        <v>22979353.6</v>
      </c>
      <c r="G14" s="34">
        <v>6357446.4</v>
      </c>
    </row>
    <row r="15" spans="1:7" ht="22.5">
      <c r="A15" s="30" t="s">
        <v>433</v>
      </c>
      <c r="B15" s="32" t="s">
        <v>427</v>
      </c>
      <c r="C15" s="26" t="b">
        <f t="shared" si="0"/>
        <v>0</v>
      </c>
      <c r="D15" s="33" t="s">
        <v>434</v>
      </c>
      <c r="E15" s="34">
        <v>29336800</v>
      </c>
      <c r="F15" s="34">
        <v>22979353.6</v>
      </c>
      <c r="G15" s="34">
        <v>6357446.4</v>
      </c>
    </row>
    <row r="16" spans="1:7" ht="11.25" customHeight="1">
      <c r="A16" s="10"/>
      <c r="B16" s="10"/>
      <c r="C16" s="10"/>
      <c r="D16" s="10"/>
      <c r="E16" s="10"/>
      <c r="F16" s="10"/>
      <c r="G16" s="10"/>
    </row>
    <row r="17" spans="1:7" ht="11.25" customHeight="1">
      <c r="A17" s="35"/>
      <c r="B17" s="13" t="s">
        <v>435</v>
      </c>
      <c r="C17" s="36"/>
      <c r="D17" s="36"/>
      <c r="E17" s="37" t="s">
        <v>436</v>
      </c>
      <c r="F17" s="36"/>
      <c r="G17" s="10"/>
    </row>
    <row r="18" spans="1:7" ht="9.75" customHeight="1">
      <c r="A18" s="38"/>
      <c r="B18" s="39"/>
      <c r="C18" s="40"/>
      <c r="D18" s="41" t="s">
        <v>437</v>
      </c>
      <c r="E18" s="42" t="s">
        <v>438</v>
      </c>
      <c r="F18" s="42"/>
      <c r="G18" s="38"/>
    </row>
    <row r="19" spans="1:7" ht="11.25" customHeight="1">
      <c r="A19" s="10"/>
      <c r="B19" s="43"/>
      <c r="C19" s="43"/>
      <c r="D19" s="10"/>
      <c r="E19" s="10"/>
      <c r="F19" s="10"/>
      <c r="G19" s="10"/>
    </row>
    <row r="20" spans="1:7" ht="11.25" customHeight="1">
      <c r="A20" s="10"/>
      <c r="B20" s="10"/>
      <c r="C20" s="10"/>
      <c r="D20" s="10"/>
      <c r="E20" s="10"/>
      <c r="F20" s="10"/>
      <c r="G20" s="10"/>
    </row>
    <row r="21" spans="1:7" ht="11.25" customHeight="1">
      <c r="A21" s="35"/>
      <c r="B21" s="13" t="s">
        <v>439</v>
      </c>
      <c r="C21" s="36"/>
      <c r="D21" s="36"/>
      <c r="E21" s="37"/>
      <c r="F21" s="36"/>
      <c r="G21" s="10"/>
    </row>
    <row r="22" spans="1:7" ht="9.75" customHeight="1">
      <c r="A22" s="38"/>
      <c r="B22" s="39"/>
      <c r="C22" s="40"/>
      <c r="D22" s="41" t="s">
        <v>437</v>
      </c>
      <c r="E22" s="42" t="s">
        <v>438</v>
      </c>
      <c r="F22" s="42"/>
      <c r="G22" s="38"/>
    </row>
    <row r="23" spans="1:7" ht="11.25" customHeight="1">
      <c r="A23" s="10"/>
      <c r="B23" s="43"/>
      <c r="C23" s="43"/>
      <c r="D23" s="10"/>
      <c r="E23" s="10"/>
      <c r="F23" s="10"/>
      <c r="G23" s="10"/>
    </row>
    <row r="24" spans="1:7" ht="11.25" customHeight="1">
      <c r="A24" s="10"/>
      <c r="B24" s="10"/>
      <c r="C24" s="10"/>
      <c r="D24" s="10"/>
      <c r="E24" s="10"/>
      <c r="F24" s="10"/>
      <c r="G24" s="10"/>
    </row>
    <row r="25" spans="1:7" ht="11.25" customHeight="1">
      <c r="A25" s="35"/>
      <c r="B25" s="13" t="s">
        <v>440</v>
      </c>
      <c r="C25" s="36"/>
      <c r="D25" s="36"/>
      <c r="E25" s="37" t="s">
        <v>441</v>
      </c>
      <c r="F25" s="36"/>
      <c r="G25" s="10"/>
    </row>
    <row r="26" spans="1:7" ht="9.75" customHeight="1">
      <c r="A26" s="38"/>
      <c r="B26" s="39"/>
      <c r="C26" s="40"/>
      <c r="D26" s="41" t="s">
        <v>437</v>
      </c>
      <c r="E26" s="42" t="s">
        <v>438</v>
      </c>
      <c r="F26" s="42"/>
      <c r="G26" s="38"/>
    </row>
    <row r="27" spans="1:7" ht="11.25" customHeight="1">
      <c r="A27" s="10"/>
      <c r="B27" s="10"/>
      <c r="C27" s="10"/>
      <c r="D27" s="10"/>
      <c r="E27" s="10"/>
      <c r="F27" s="10"/>
      <c r="G27" s="10"/>
    </row>
    <row r="28" spans="1:7" ht="11.25" customHeight="1">
      <c r="A28" s="10"/>
      <c r="B28" s="10"/>
      <c r="C28" s="10"/>
      <c r="D28" s="44" t="s">
        <v>442</v>
      </c>
      <c r="E28" s="10"/>
      <c r="F28" s="10"/>
      <c r="G28" s="10"/>
    </row>
  </sheetData>
  <sheetProtection selectLockedCells="1" selectUnlockedCells="1"/>
  <mergeCells count="4">
    <mergeCell ref="A1:G1"/>
    <mergeCell ref="E18:F18"/>
    <mergeCell ref="E22:F22"/>
    <mergeCell ref="E26:F26"/>
  </mergeCells>
  <conditionalFormatting sqref="A5:G15">
    <cfRule type="expression" priority="1" dxfId="0" stopIfTrue="1">
      <formula>#REF!</formula>
    </cfRule>
  </conditionalFormatting>
  <printOptions/>
  <pageMargins left="0.39375" right="0.39375" top="0.39375" bottom="0.5902777777777778" header="0.39375" footer="0.5902777777777778"/>
  <pageSetup horizontalDpi="300" verticalDpi="300" orientation="portrait" paperSize="9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/>
  <dcterms:created xsi:type="dcterms:W3CDTF">2015-11-05T02:12:09Z</dcterms:created>
  <dcterms:modified xsi:type="dcterms:W3CDTF">2015-11-26T10:26:51Z</dcterms:modified>
  <cp:category/>
  <cp:version/>
  <cp:contentType/>
  <cp:contentStatus/>
  <cp:revision>1</cp:revision>
</cp:coreProperties>
</file>